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ordinamento\DOCUMENTI PER SITO\STATISTICA\"/>
    </mc:Choice>
  </mc:AlternateContent>
  <xr:revisionPtr revIDLastSave="0" documentId="8_{33A1EB50-7E57-4781-8E7D-F02B12FC4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ico_ha" sheetId="180" r:id="rId1"/>
  </sheets>
  <definedNames>
    <definedName name="_xlnm._FilterDatabase" localSheetId="0" hidden="1">Storico_ha!$A$1:$AJ$83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" i="180" l="1"/>
  <c r="AF44" i="180"/>
  <c r="AF40" i="180"/>
  <c r="AF81" i="180"/>
  <c r="AF79" i="180"/>
  <c r="AF78" i="180"/>
  <c r="AF77" i="180"/>
  <c r="AF76" i="180"/>
  <c r="AF75" i="180"/>
  <c r="AF74" i="180"/>
  <c r="AF72" i="180"/>
  <c r="AF71" i="180"/>
  <c r="AF70" i="180"/>
  <c r="AF69" i="180"/>
  <c r="AF68" i="180"/>
  <c r="AF67" i="180"/>
  <c r="AF66" i="180"/>
  <c r="AF65" i="180"/>
  <c r="AF64" i="180"/>
  <c r="AF62" i="180"/>
  <c r="AF58" i="180"/>
  <c r="AF54" i="180"/>
  <c r="AF53" i="180"/>
  <c r="AF52" i="180"/>
  <c r="AF51" i="180"/>
  <c r="AF48" i="180"/>
  <c r="AF46" i="180"/>
  <c r="AF38" i="180"/>
  <c r="AF37" i="180"/>
  <c r="AF36" i="180"/>
  <c r="AF35" i="180"/>
  <c r="AF30" i="180"/>
  <c r="AF29" i="180"/>
  <c r="AF27" i="180"/>
  <c r="AF26" i="180"/>
  <c r="AF25" i="180"/>
  <c r="AF24" i="180"/>
  <c r="AF23" i="180"/>
  <c r="AF22" i="180"/>
  <c r="AF21" i="180"/>
  <c r="AF19" i="180"/>
  <c r="AF17" i="180"/>
  <c r="AF16" i="180"/>
  <c r="AF14" i="180"/>
  <c r="AF13" i="180"/>
  <c r="AF11" i="180"/>
  <c r="AF9" i="180"/>
  <c r="AF8" i="180"/>
  <c r="AF7" i="180"/>
  <c r="AF6" i="180"/>
  <c r="AF5" i="180"/>
  <c r="AF4" i="180"/>
  <c r="AF2" i="180"/>
  <c r="AE82" i="180"/>
  <c r="M82" i="180" l="1"/>
  <c r="C82" i="180"/>
  <c r="AD82" i="180"/>
  <c r="AF82" i="180" s="1"/>
  <c r="T82" i="180" l="1"/>
  <c r="U82" i="180"/>
  <c r="AB82" i="180"/>
  <c r="AC82" i="180"/>
  <c r="AA82" i="180"/>
  <c r="Q82" i="180" l="1"/>
  <c r="Z82" i="180" l="1"/>
  <c r="Y82" i="180" l="1"/>
  <c r="X82" i="180" l="1"/>
  <c r="S82" i="180" l="1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</calcChain>
</file>

<file path=xl/sharedStrings.xml><?xml version="1.0" encoding="utf-8"?>
<sst xmlns="http://schemas.openxmlformats.org/spreadsheetml/2006/main" count="86" uniqueCount="86">
  <si>
    <t>SPECIE</t>
  </si>
  <si>
    <t>AGLIO</t>
  </si>
  <si>
    <t>AGROSTIDE TENUE</t>
  </si>
  <si>
    <t>BARBABIETOLA DA FORAGGIO</t>
  </si>
  <si>
    <t>BARBABIETOLA DA ZUCCHERO</t>
  </si>
  <si>
    <t>CAROTA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</si>
  <si>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</si>
  <si>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</si>
  <si>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</si>
  <si>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</si>
  <si>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</si>
  <si>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</si>
  <si>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</si>
  <si>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</si>
  <si>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FACELIA</t>
  </si>
  <si>
    <t>FAVA</t>
  </si>
  <si>
    <t>FESTUCA ARUNDINACEA</t>
  </si>
  <si>
    <t>FRUMENTO DURO</t>
  </si>
  <si>
    <t>FRUMENTO TENERO</t>
  </si>
  <si>
    <t>GINESTRINO</t>
  </si>
  <si>
    <t>GIRASOLE</t>
  </si>
  <si>
    <t>LATTUGA</t>
  </si>
  <si>
    <t>LUPINELLA</t>
  </si>
  <si>
    <t>ORZO</t>
  </si>
  <si>
    <t>PATATA</t>
  </si>
  <si>
    <t>PISELLO DA FORAGGIO</t>
  </si>
  <si>
    <t>PREZZEMOLO</t>
  </si>
  <si>
    <t>RAFANO OLEIFERO</t>
  </si>
  <si>
    <t>RAPA</t>
  </si>
  <si>
    <t>RAVANELLO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</si>
  <si>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</si>
  <si>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</si>
  <si>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</si>
  <si>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</si>
  <si>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</si>
  <si>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</si>
  <si>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</si>
  <si>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</si>
  <si>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</si>
  <si>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</si>
  <si>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</si>
  <si>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</si>
  <si>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</si>
  <si>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</si>
  <si>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</si>
  <si>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TRITICALE</t>
  </si>
  <si>
    <t>VECCIA COMUNE</t>
  </si>
  <si>
    <t>FESTUCA ROSSA</t>
  </si>
  <si>
    <t>FIENAROLA DEI PRATI</t>
  </si>
  <si>
    <t>LUPINO BIANCO</t>
  </si>
  <si>
    <t>LENTICCHIA</t>
  </si>
  <si>
    <t>Totale generale</t>
  </si>
  <si>
    <t>FARRO DICOCCO</t>
  </si>
  <si>
    <t xml:space="preserve">(*) Superficie controllata comprensiva di produzioni di secondo taglio </t>
  </si>
  <si>
    <t>NAVONE</t>
  </si>
  <si>
    <t>RAVIZZONE</t>
  </si>
  <si>
    <t>-</t>
  </si>
  <si>
    <t>AVENA FORESTIERA</t>
  </si>
  <si>
    <t>LUPINO SELVATICO</t>
  </si>
  <si>
    <t>CARTAMO</t>
  </si>
  <si>
    <t>AVENA NUDA</t>
  </si>
  <si>
    <t>ERBA MEDICA POLIMORFA</t>
  </si>
  <si>
    <t>ERBA MEDICA IBRIDA</t>
  </si>
  <si>
    <t>TRIFOGLIO SQUARROSO</t>
  </si>
  <si>
    <t>ARACHIDE</t>
  </si>
  <si>
    <t xml:space="preserve">AVENA COMUNE E AVENA BIZANTINA </t>
  </si>
  <si>
    <t>BROMO CATARTICO</t>
  </si>
  <si>
    <t>GRANO TURANICO</t>
  </si>
  <si>
    <t>LINO TESSILE E LINO OLEAGINOSO</t>
  </si>
  <si>
    <t>LOGLIO D'ITALIA (*)</t>
  </si>
  <si>
    <t>LOGLIO RIGIDO</t>
  </si>
  <si>
    <t>VECCIA PANNONICA</t>
  </si>
  <si>
    <t xml:space="preserve">         </t>
  </si>
  <si>
    <t>ERBA MAZZOLINA o DATTILE</t>
  </si>
  <si>
    <t>FLEOLO o CODA DI TOPO</t>
  </si>
  <si>
    <t>FARRO MONOCOCCO o FARRO PICCOLO</t>
  </si>
  <si>
    <t>FAVINO e FAVETTA</t>
  </si>
  <si>
    <t>FESTUCA DEI PRATI</t>
  </si>
  <si>
    <t>IBRIDI di SORGO PER ERBA SUDANESE</t>
  </si>
  <si>
    <t>LOGLIO IBRIDO</t>
  </si>
  <si>
    <t>LOGLIO PERENNE o LOIETTO INGLESE</t>
  </si>
  <si>
    <t>MAIS o GRANOTURCO</t>
  </si>
  <si>
    <t>PIANTAGGINE LANCIUOLA</t>
  </si>
  <si>
    <t>VECCIA VELLUTATA e DI NARBONNE</t>
  </si>
  <si>
    <t>CANAPA</t>
  </si>
  <si>
    <t>Variazione %
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</si>
</sst>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4" fillId="0" borderId="0" xfId="1" applyFont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4" fontId="7" fillId="3" borderId="0" xfId="0" applyNumberFormat="1" applyFont="1" applyFill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4" fontId="8" fillId="0" borderId="3" xfId="2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" fontId="9" fillId="0" borderId="3" xfId="1" applyFont="1" applyFill="1" applyBorder="1" applyAlignment="1">
      <alignment horizontal="right" vertical="center"/>
    </xf>
    <xf numFmtId="4" fontId="10" fillId="0" borderId="3" xfId="2" applyNumberFormat="1" applyFont="1" applyFill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vertical="center"/>
    </xf>
    <xf numFmtId="4" fontId="9" fillId="4" borderId="3" xfId="1" applyFont="1" applyFill="1" applyBorder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 wrapText="1"/>
    </xf>
    <xf numFmtId="4" fontId="9" fillId="4" borderId="3" xfId="0" quotePrefix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 wrapText="1"/>
    </xf>
    <xf numFmtId="4" fontId="9" fillId="4" borderId="3" xfId="0" applyNumberFormat="1" applyFont="1" applyFill="1" applyBorder="1" applyAlignment="1">
      <alignment vertical="center"/>
    </xf>
    <xf numFmtId="4" fontId="9" fillId="4" borderId="3" xfId="1" quotePrefix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3" borderId="3" xfId="0" quotePrefix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A44A"/>
      <color rgb="FF89FC32"/>
      <color rgb="FFA2E6B7"/>
      <color rgb="FFA4D86A"/>
      <color rgb="FFBEE395"/>
      <color rgb="FF97FFC6"/>
      <color rgb="FF00642D"/>
      <color rgb="FFABDBFF"/>
      <color rgb="FFD3DFED"/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printerSettings" Target="../printerSettings/printerSettings1.bin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44" Type="http://schemas.openxmlformats.org/officeDocument/2006/relationships/hyperlink" Target="http://scs.entecra.it/2008/visite/SCANDIO8.pdf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Visite-2017-Orzo.pdf/72347d87-c5db-389b-2999-656da8591610?t=1612885153666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"/>
  <sheetViews>
    <sheetView tabSelected="1" zoomScale="60" zoomScaleNormal="6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AI58" sqref="AI58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31" width="12.7109375" style="4" customWidth="1"/>
    <col min="32" max="32" width="12.140625" style="5" customWidth="1"/>
    <col min="33" max="35" width="9.140625" style="1"/>
    <col min="36" max="36" width="11.28515625" style="1" bestFit="1" customWidth="1"/>
    <col min="37" max="16384" width="9.140625" style="1"/>
  </cols>
  <sheetData>
    <row r="1" spans="1:32" s="2" customFormat="1" ht="54.75" customHeight="1" x14ac:dyDescent="0.2">
      <c r="A1" s="7" t="s">
        <v>0</v>
      </c>
      <c r="B1" s="12">
        <v>1993</v>
      </c>
      <c r="C1" s="12">
        <v>1994</v>
      </c>
      <c r="D1" s="12">
        <v>1995</v>
      </c>
      <c r="E1" s="12">
        <v>1996</v>
      </c>
      <c r="F1" s="12">
        <v>1997</v>
      </c>
      <c r="G1" s="12">
        <v>1998</v>
      </c>
      <c r="H1" s="12">
        <v>1999</v>
      </c>
      <c r="I1" s="12">
        <v>2000</v>
      </c>
      <c r="J1" s="12">
        <v>2001</v>
      </c>
      <c r="K1" s="7">
        <v>2002</v>
      </c>
      <c r="L1" s="7">
        <v>2003</v>
      </c>
      <c r="M1" s="7">
        <v>2004</v>
      </c>
      <c r="N1" s="7">
        <v>2005</v>
      </c>
      <c r="O1" s="7">
        <v>2006</v>
      </c>
      <c r="P1" s="7">
        <v>2007</v>
      </c>
      <c r="Q1" s="7">
        <v>2008</v>
      </c>
      <c r="R1" s="7">
        <v>2009</v>
      </c>
      <c r="S1" s="7">
        <v>2010</v>
      </c>
      <c r="T1" s="7">
        <v>2011</v>
      </c>
      <c r="U1" s="7">
        <v>2012</v>
      </c>
      <c r="V1" s="7">
        <v>2013</v>
      </c>
      <c r="W1" s="7">
        <v>2014</v>
      </c>
      <c r="X1" s="7">
        <v>2015</v>
      </c>
      <c r="Y1" s="7">
        <v>2016</v>
      </c>
      <c r="Z1" s="7">
        <v>2017</v>
      </c>
      <c r="AA1" s="7">
        <v>2018</v>
      </c>
      <c r="AB1" s="7">
        <v>2019</v>
      </c>
      <c r="AC1" s="7">
        <v>2020</v>
      </c>
      <c r="AD1" s="7">
        <v>2021</v>
      </c>
      <c r="AE1" s="7">
        <v>2022</v>
      </c>
      <c r="AF1" s="25" t="s">
        <v>85</v>
      </c>
    </row>
    <row r="2" spans="1:32" ht="18.75" customHeight="1" x14ac:dyDescent="0.2">
      <c r="A2" s="9" t="s">
        <v>1</v>
      </c>
      <c r="B2" s="16">
        <v>20.5</v>
      </c>
      <c r="C2" s="16">
        <v>21.7</v>
      </c>
      <c r="D2" s="16">
        <v>17.079999999999998</v>
      </c>
      <c r="E2" s="16">
        <v>22.4</v>
      </c>
      <c r="F2" s="16">
        <v>17.8</v>
      </c>
      <c r="G2" s="16">
        <v>21.28</v>
      </c>
      <c r="H2" s="16">
        <v>13.5</v>
      </c>
      <c r="I2" s="16">
        <v>9.35</v>
      </c>
      <c r="J2" s="16">
        <v>14.13</v>
      </c>
      <c r="K2" s="16">
        <v>9.14</v>
      </c>
      <c r="L2" s="16">
        <v>9.35</v>
      </c>
      <c r="M2" s="16">
        <v>21.52</v>
      </c>
      <c r="N2" s="16">
        <v>15.23</v>
      </c>
      <c r="O2" s="13">
        <v>21.15</v>
      </c>
      <c r="P2" s="13">
        <v>20</v>
      </c>
      <c r="Q2" s="14">
        <v>19.97</v>
      </c>
      <c r="R2" s="14">
        <v>20.67</v>
      </c>
      <c r="S2" s="14">
        <v>33.090000000000003</v>
      </c>
      <c r="T2" s="14">
        <v>33.85</v>
      </c>
      <c r="U2" s="14">
        <v>28.86</v>
      </c>
      <c r="V2" s="8">
        <v>30.35</v>
      </c>
      <c r="W2" s="14">
        <v>29.59</v>
      </c>
      <c r="X2" s="14">
        <v>31.14</v>
      </c>
      <c r="Y2" s="14">
        <v>42.09</v>
      </c>
      <c r="Z2" s="14">
        <v>56.7</v>
      </c>
      <c r="AA2" s="14">
        <v>35.549999999999997</v>
      </c>
      <c r="AB2" s="14">
        <v>43.17</v>
      </c>
      <c r="AC2" s="15">
        <v>46.14</v>
      </c>
      <c r="AD2" s="15">
        <v>49.59</v>
      </c>
      <c r="AE2" s="15">
        <v>48.42</v>
      </c>
      <c r="AF2" s="26">
        <f>(AE2-AD2)*100/AD2</f>
        <v>-2.359346642468243</v>
      </c>
    </row>
    <row r="3" spans="1:32" ht="18.75" customHeight="1" x14ac:dyDescent="0.2">
      <c r="A3" s="9" t="s">
        <v>2</v>
      </c>
      <c r="B3" s="16">
        <v>24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20"/>
      <c r="N3" s="17"/>
      <c r="O3" s="18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 t="s">
        <v>72</v>
      </c>
      <c r="AD3" s="19"/>
      <c r="AE3" s="19"/>
      <c r="AF3" s="27"/>
    </row>
    <row r="4" spans="1:32" ht="18.75" customHeight="1" x14ac:dyDescent="0.2">
      <c r="A4" s="21" t="s">
        <v>64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/>
      <c r="N4" s="17"/>
      <c r="O4" s="18"/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15">
        <v>0.87</v>
      </c>
      <c r="AB4" s="14">
        <v>11.6</v>
      </c>
      <c r="AC4" s="15">
        <v>26.36</v>
      </c>
      <c r="AD4" s="15">
        <v>100.19</v>
      </c>
      <c r="AE4" s="15">
        <v>16.5</v>
      </c>
      <c r="AF4" s="26">
        <f>(AE4-AD4)*100/AD4</f>
        <v>-83.531290547958875</v>
      </c>
    </row>
    <row r="5" spans="1:32" ht="18.75" customHeight="1" x14ac:dyDescent="0.2">
      <c r="A5" s="21" t="s">
        <v>65</v>
      </c>
      <c r="B5" s="16">
        <v>612.1</v>
      </c>
      <c r="C5" s="16">
        <v>587.03</v>
      </c>
      <c r="D5" s="16">
        <v>627.54</v>
      </c>
      <c r="E5" s="16">
        <v>734.06</v>
      </c>
      <c r="F5" s="16">
        <v>888.95</v>
      </c>
      <c r="G5" s="16">
        <v>1074.21</v>
      </c>
      <c r="H5" s="16">
        <v>588.82000000000005</v>
      </c>
      <c r="I5" s="16">
        <v>668.79</v>
      </c>
      <c r="J5" s="16">
        <v>793.11</v>
      </c>
      <c r="K5" s="16">
        <v>1079.95</v>
      </c>
      <c r="L5" s="16">
        <v>782.5</v>
      </c>
      <c r="M5" s="16">
        <v>1267.8800000000001</v>
      </c>
      <c r="N5" s="16">
        <v>2403.9899999999998</v>
      </c>
      <c r="O5" s="13">
        <v>2648.44</v>
      </c>
      <c r="P5" s="13">
        <v>1982.07</v>
      </c>
      <c r="Q5" s="14">
        <v>1478.82</v>
      </c>
      <c r="R5" s="15">
        <v>1577.23</v>
      </c>
      <c r="S5" s="15">
        <v>1051.24</v>
      </c>
      <c r="T5" s="15">
        <v>1085.02</v>
      </c>
      <c r="U5" s="15">
        <v>1734.96</v>
      </c>
      <c r="V5" s="15">
        <v>1256.42</v>
      </c>
      <c r="W5" s="15">
        <v>941.85</v>
      </c>
      <c r="X5" s="15">
        <v>1380.6</v>
      </c>
      <c r="Y5" s="15">
        <v>1679.34</v>
      </c>
      <c r="Z5" s="15">
        <v>1463.1</v>
      </c>
      <c r="AA5" s="15">
        <v>1284.3599999999999</v>
      </c>
      <c r="AB5" s="14">
        <v>1681.13</v>
      </c>
      <c r="AC5" s="15">
        <v>1584.16</v>
      </c>
      <c r="AD5" s="15">
        <v>1778.6</v>
      </c>
      <c r="AE5" s="15">
        <v>1919.67</v>
      </c>
      <c r="AF5" s="26">
        <f t="shared" ref="AF5:AF9" si="0">(AE5-AD5)*100/AD5</f>
        <v>7.9315191723827825</v>
      </c>
    </row>
    <row r="6" spans="1:32" ht="18.75" customHeight="1" x14ac:dyDescent="0.2">
      <c r="A6" s="9" t="s">
        <v>57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18"/>
      <c r="Q6" s="19"/>
      <c r="R6" s="19"/>
      <c r="S6" s="19"/>
      <c r="T6" s="22"/>
      <c r="U6" s="15">
        <v>125.99</v>
      </c>
      <c r="V6" s="15">
        <v>295.52999999999997</v>
      </c>
      <c r="W6" s="15">
        <v>10</v>
      </c>
      <c r="X6" s="15">
        <v>2</v>
      </c>
      <c r="Y6" s="15">
        <v>65.7</v>
      </c>
      <c r="Z6" s="19"/>
      <c r="AA6" s="19"/>
      <c r="AB6" s="14">
        <v>18.940000000000001</v>
      </c>
      <c r="AC6" s="15">
        <v>51.87</v>
      </c>
      <c r="AD6" s="15">
        <v>129.32</v>
      </c>
      <c r="AE6" s="15">
        <v>25.9</v>
      </c>
      <c r="AF6" s="26">
        <f t="shared" si="0"/>
        <v>-79.972162078564793</v>
      </c>
    </row>
    <row r="7" spans="1:32" ht="18.75" customHeight="1" x14ac:dyDescent="0.2">
      <c r="A7" s="9" t="s">
        <v>60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3"/>
      <c r="P7" s="18"/>
      <c r="Q7" s="19"/>
      <c r="R7" s="19"/>
      <c r="S7" s="19"/>
      <c r="T7" s="19"/>
      <c r="U7" s="19"/>
      <c r="V7" s="19"/>
      <c r="W7" s="19"/>
      <c r="X7" s="19"/>
      <c r="Y7" s="19"/>
      <c r="Z7" s="15">
        <v>29.45</v>
      </c>
      <c r="AA7" s="15">
        <v>62.99</v>
      </c>
      <c r="AB7" s="14">
        <v>85.15</v>
      </c>
      <c r="AC7" s="15">
        <v>89.76</v>
      </c>
      <c r="AD7" s="15">
        <v>18.37</v>
      </c>
      <c r="AE7" s="15">
        <v>79.430000000000007</v>
      </c>
      <c r="AF7" s="26">
        <f t="shared" si="0"/>
        <v>332.38976592270006</v>
      </c>
    </row>
    <row r="8" spans="1:32" ht="18.75" customHeight="1" x14ac:dyDescent="0.2">
      <c r="A8" s="9" t="s">
        <v>3</v>
      </c>
      <c r="B8" s="16">
        <v>267.25</v>
      </c>
      <c r="C8" s="16">
        <v>292.70999999999998</v>
      </c>
      <c r="D8" s="16">
        <v>273.70999999999998</v>
      </c>
      <c r="E8" s="16">
        <v>193.81</v>
      </c>
      <c r="F8" s="16">
        <v>145.51</v>
      </c>
      <c r="G8" s="16">
        <v>274.32</v>
      </c>
      <c r="H8" s="16">
        <v>256.37</v>
      </c>
      <c r="I8" s="16">
        <v>202.37</v>
      </c>
      <c r="J8" s="16">
        <v>172</v>
      </c>
      <c r="K8" s="16">
        <v>210.97</v>
      </c>
      <c r="L8" s="16">
        <v>196.55</v>
      </c>
      <c r="M8" s="16">
        <v>136.86000000000001</v>
      </c>
      <c r="N8" s="16">
        <v>97.87</v>
      </c>
      <c r="O8" s="13">
        <v>91.81</v>
      </c>
      <c r="P8" s="13">
        <v>101.15</v>
      </c>
      <c r="Q8" s="14">
        <v>69.930000000000007</v>
      </c>
      <c r="R8" s="15">
        <v>98.7</v>
      </c>
      <c r="S8" s="15">
        <v>183.56</v>
      </c>
      <c r="T8" s="15">
        <v>126.13</v>
      </c>
      <c r="U8" s="15">
        <v>61.95</v>
      </c>
      <c r="V8" s="15">
        <v>74.3</v>
      </c>
      <c r="W8" s="15">
        <v>140.91</v>
      </c>
      <c r="X8" s="15">
        <v>211.54</v>
      </c>
      <c r="Y8" s="15">
        <v>199.77</v>
      </c>
      <c r="Z8" s="15">
        <v>135.25</v>
      </c>
      <c r="AA8" s="15">
        <v>25.14</v>
      </c>
      <c r="AB8" s="14">
        <v>102.5</v>
      </c>
      <c r="AC8" s="15">
        <v>168.05</v>
      </c>
      <c r="AD8" s="15">
        <v>173.91</v>
      </c>
      <c r="AE8" s="15">
        <v>291.86</v>
      </c>
      <c r="AF8" s="26">
        <f t="shared" si="0"/>
        <v>67.822436892645626</v>
      </c>
    </row>
    <row r="9" spans="1:32" ht="18.75" customHeight="1" x14ac:dyDescent="0.2">
      <c r="A9" s="9" t="s">
        <v>4</v>
      </c>
      <c r="B9" s="16">
        <v>3583.82</v>
      </c>
      <c r="C9" s="16">
        <v>3803.79</v>
      </c>
      <c r="D9" s="16">
        <v>3222.35</v>
      </c>
      <c r="E9" s="16">
        <v>3621.88</v>
      </c>
      <c r="F9" s="16">
        <v>4177.68</v>
      </c>
      <c r="G9" s="16">
        <v>4331.6499999999996</v>
      </c>
      <c r="H9" s="16">
        <v>2964.21</v>
      </c>
      <c r="I9" s="16">
        <v>2291.09</v>
      </c>
      <c r="J9" s="16">
        <v>2360.4299999999998</v>
      </c>
      <c r="K9" s="16">
        <v>2228.42</v>
      </c>
      <c r="L9" s="16">
        <v>3678.45</v>
      </c>
      <c r="M9" s="16">
        <v>3541.91</v>
      </c>
      <c r="N9" s="16">
        <v>2625.82</v>
      </c>
      <c r="O9" s="13">
        <v>3012.6</v>
      </c>
      <c r="P9" s="13">
        <v>3766.37</v>
      </c>
      <c r="Q9" s="14">
        <v>3925.77</v>
      </c>
      <c r="R9" s="15">
        <v>2148.89</v>
      </c>
      <c r="S9" s="15">
        <v>2698.26</v>
      </c>
      <c r="T9" s="15">
        <v>4395.3900000000003</v>
      </c>
      <c r="U9" s="15">
        <v>3728.28</v>
      </c>
      <c r="V9" s="15">
        <v>2584.2600000000002</v>
      </c>
      <c r="W9" s="15">
        <v>3483.04</v>
      </c>
      <c r="X9" s="15">
        <v>2938.68</v>
      </c>
      <c r="Y9" s="15">
        <v>3821.73</v>
      </c>
      <c r="Z9" s="15">
        <v>5559.56</v>
      </c>
      <c r="AA9" s="15">
        <v>5416.16</v>
      </c>
      <c r="AB9" s="14">
        <v>5176.58</v>
      </c>
      <c r="AC9" s="15">
        <v>6218.15</v>
      </c>
      <c r="AD9" s="15">
        <v>6852.26</v>
      </c>
      <c r="AE9" s="15">
        <v>5596.84</v>
      </c>
      <c r="AF9" s="26">
        <f t="shared" si="0"/>
        <v>-18.321254593375031</v>
      </c>
    </row>
    <row r="10" spans="1:32" ht="18.75" customHeight="1" x14ac:dyDescent="0.2">
      <c r="A10" s="21" t="s">
        <v>66</v>
      </c>
      <c r="B10" s="16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6">
        <v>0.02</v>
      </c>
      <c r="O10" s="13">
        <v>0.03</v>
      </c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7"/>
    </row>
    <row r="11" spans="1:32" ht="18.75" customHeight="1" x14ac:dyDescent="0.2">
      <c r="A11" s="9" t="s">
        <v>84</v>
      </c>
      <c r="B11" s="17"/>
      <c r="C11" s="17"/>
      <c r="D11" s="17"/>
      <c r="E11" s="17"/>
      <c r="F11" s="17"/>
      <c r="G11" s="16">
        <v>0.55000000000000004</v>
      </c>
      <c r="H11" s="16">
        <v>3.43</v>
      </c>
      <c r="I11" s="16">
        <v>6.92</v>
      </c>
      <c r="J11" s="16">
        <v>3.41</v>
      </c>
      <c r="K11" s="16">
        <v>8.23</v>
      </c>
      <c r="L11" s="16">
        <v>10.17</v>
      </c>
      <c r="M11" s="16">
        <v>11.41</v>
      </c>
      <c r="N11" s="16">
        <v>12.51</v>
      </c>
      <c r="O11" s="13">
        <v>29.36</v>
      </c>
      <c r="P11" s="13">
        <v>35.93</v>
      </c>
      <c r="Q11" s="14">
        <v>18.86</v>
      </c>
      <c r="R11" s="15">
        <v>23.54</v>
      </c>
      <c r="S11" s="15">
        <v>8.7100000000000009</v>
      </c>
      <c r="T11" s="15">
        <v>12.65</v>
      </c>
      <c r="U11" s="15">
        <v>16.760000000000002</v>
      </c>
      <c r="V11" s="15">
        <v>22.54</v>
      </c>
      <c r="W11" s="15">
        <v>36.409999999999997</v>
      </c>
      <c r="X11" s="15">
        <v>98.06</v>
      </c>
      <c r="Y11" s="15">
        <v>224.27</v>
      </c>
      <c r="Z11" s="15">
        <v>187.06</v>
      </c>
      <c r="AA11" s="15">
        <v>222.76</v>
      </c>
      <c r="AB11" s="14">
        <v>256.89999999999998</v>
      </c>
      <c r="AC11" s="15">
        <v>89.65</v>
      </c>
      <c r="AD11" s="15">
        <v>44.32</v>
      </c>
      <c r="AE11" s="15">
        <v>7.77</v>
      </c>
      <c r="AF11" s="26">
        <f>(AE11-AD11)*100/AD11</f>
        <v>-82.468411552346566</v>
      </c>
    </row>
    <row r="12" spans="1:32" ht="18.75" customHeight="1" x14ac:dyDescent="0.2">
      <c r="A12" s="9" t="s">
        <v>5</v>
      </c>
      <c r="B12" s="17"/>
      <c r="C12" s="17"/>
      <c r="D12" s="17"/>
      <c r="E12" s="16">
        <v>1</v>
      </c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7"/>
    </row>
    <row r="13" spans="1:32" ht="18.75" customHeight="1" x14ac:dyDescent="0.2">
      <c r="A13" s="9" t="s">
        <v>59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19"/>
      <c r="R13" s="19"/>
      <c r="S13" s="19"/>
      <c r="T13" s="19"/>
      <c r="U13" s="19"/>
      <c r="V13" s="19"/>
      <c r="W13" s="15">
        <v>8.0500000000000007</v>
      </c>
      <c r="X13" s="15">
        <v>14.05</v>
      </c>
      <c r="Y13" s="15">
        <v>125.96</v>
      </c>
      <c r="Z13" s="15">
        <v>28.43</v>
      </c>
      <c r="AA13" s="15">
        <v>0.1</v>
      </c>
      <c r="AB13" s="15">
        <v>18.5</v>
      </c>
      <c r="AC13" s="19"/>
      <c r="AD13" s="15">
        <v>12.5</v>
      </c>
      <c r="AE13" s="15">
        <v>14.48</v>
      </c>
      <c r="AF13" s="26">
        <f t="shared" ref="AF13:AF14" si="1">(AE13-AD13)*100/AD13</f>
        <v>15.840000000000005</v>
      </c>
    </row>
    <row r="14" spans="1:32" ht="18.75" customHeight="1" x14ac:dyDescent="0.2">
      <c r="A14" s="9" t="s">
        <v>6</v>
      </c>
      <c r="B14" s="16">
        <v>4.33</v>
      </c>
      <c r="C14" s="16">
        <v>7.5</v>
      </c>
      <c r="D14" s="16">
        <v>4.5</v>
      </c>
      <c r="E14" s="16">
        <v>4.92</v>
      </c>
      <c r="F14" s="16">
        <v>7</v>
      </c>
      <c r="G14" s="16">
        <v>9.7799999999999994</v>
      </c>
      <c r="H14" s="16">
        <v>10.32</v>
      </c>
      <c r="I14" s="16">
        <v>3</v>
      </c>
      <c r="J14" s="16">
        <v>5.64</v>
      </c>
      <c r="K14" s="16">
        <v>2.7</v>
      </c>
      <c r="L14" s="17"/>
      <c r="M14" s="16">
        <v>10.7</v>
      </c>
      <c r="N14" s="16">
        <v>8.68</v>
      </c>
      <c r="O14" s="13">
        <v>10</v>
      </c>
      <c r="P14" s="13">
        <v>2</v>
      </c>
      <c r="Q14" s="14">
        <v>3.5</v>
      </c>
      <c r="R14" s="15">
        <v>4</v>
      </c>
      <c r="S14" s="15">
        <v>6.5</v>
      </c>
      <c r="T14" s="15">
        <v>0.75</v>
      </c>
      <c r="U14" s="15">
        <v>2</v>
      </c>
      <c r="V14" s="15">
        <v>1.5</v>
      </c>
      <c r="W14" s="19"/>
      <c r="X14" s="15">
        <v>1</v>
      </c>
      <c r="Y14" s="15">
        <v>5.17</v>
      </c>
      <c r="Z14" s="15">
        <v>5</v>
      </c>
      <c r="AA14" s="15">
        <v>0.5</v>
      </c>
      <c r="AB14" s="14">
        <v>6.3</v>
      </c>
      <c r="AC14" s="15">
        <v>7.5</v>
      </c>
      <c r="AD14" s="15">
        <v>3</v>
      </c>
      <c r="AE14" s="15">
        <v>3.4</v>
      </c>
      <c r="AF14" s="26">
        <f t="shared" si="1"/>
        <v>13.33333333333333</v>
      </c>
    </row>
    <row r="15" spans="1:32" ht="18.75" customHeight="1" x14ac:dyDescent="0.2">
      <c r="A15" s="9" t="s">
        <v>7</v>
      </c>
      <c r="B15" s="17"/>
      <c r="C15" s="17"/>
      <c r="D15" s="17"/>
      <c r="E15" s="16">
        <v>0.5</v>
      </c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7"/>
    </row>
    <row r="16" spans="1:32" ht="18.75" customHeight="1" x14ac:dyDescent="0.2">
      <c r="A16" s="9" t="s">
        <v>8</v>
      </c>
      <c r="B16" s="16">
        <v>7.75</v>
      </c>
      <c r="C16" s="17"/>
      <c r="D16" s="17"/>
      <c r="E16" s="16">
        <v>13.5</v>
      </c>
      <c r="F16" s="16">
        <v>56.6</v>
      </c>
      <c r="G16" s="16">
        <v>105</v>
      </c>
      <c r="H16" s="17"/>
      <c r="I16" s="16">
        <v>22.5</v>
      </c>
      <c r="J16" s="16">
        <v>118.5</v>
      </c>
      <c r="K16" s="16">
        <v>330.51</v>
      </c>
      <c r="L16" s="16">
        <v>223.97</v>
      </c>
      <c r="M16" s="16">
        <v>100.27</v>
      </c>
      <c r="N16" s="16">
        <v>203.49</v>
      </c>
      <c r="O16" s="13">
        <v>317.25</v>
      </c>
      <c r="P16" s="13">
        <v>357.48</v>
      </c>
      <c r="Q16" s="14">
        <v>322.14999999999998</v>
      </c>
      <c r="R16" s="15">
        <v>672.83</v>
      </c>
      <c r="S16" s="15">
        <v>324.93</v>
      </c>
      <c r="T16" s="15">
        <v>356.08</v>
      </c>
      <c r="U16" s="15">
        <v>668.27</v>
      </c>
      <c r="V16" s="15">
        <v>845.72</v>
      </c>
      <c r="W16" s="15">
        <v>1259.6600000000001</v>
      </c>
      <c r="X16" s="15">
        <v>938.42</v>
      </c>
      <c r="Y16" s="15">
        <v>937.4</v>
      </c>
      <c r="Z16" s="15">
        <v>1268.6300000000001</v>
      </c>
      <c r="AA16" s="15">
        <v>3060.43</v>
      </c>
      <c r="AB16" s="14">
        <v>1495.61</v>
      </c>
      <c r="AC16" s="15">
        <v>384.99</v>
      </c>
      <c r="AD16" s="15">
        <v>615.64</v>
      </c>
      <c r="AE16" s="15">
        <v>963.14</v>
      </c>
      <c r="AF16" s="26">
        <f t="shared" ref="AF16:AF17" si="2">(AE16-AD16)*100/AD16</f>
        <v>56.445325190046134</v>
      </c>
    </row>
    <row r="17" spans="1:32" ht="18.75" customHeight="1" x14ac:dyDescent="0.2">
      <c r="A17" s="9" t="s">
        <v>9</v>
      </c>
      <c r="B17" s="16">
        <v>0.6</v>
      </c>
      <c r="C17" s="16">
        <v>0.95</v>
      </c>
      <c r="D17" s="16">
        <v>16.100000000000001</v>
      </c>
      <c r="E17" s="16">
        <v>43.2</v>
      </c>
      <c r="F17" s="16">
        <v>42.6</v>
      </c>
      <c r="G17" s="16">
        <v>0.3</v>
      </c>
      <c r="H17" s="16">
        <v>2.25</v>
      </c>
      <c r="I17" s="16">
        <v>8.1</v>
      </c>
      <c r="J17" s="16">
        <v>31.9</v>
      </c>
      <c r="K17" s="16">
        <v>100</v>
      </c>
      <c r="L17" s="16">
        <v>252.1</v>
      </c>
      <c r="M17" s="16">
        <v>215.3</v>
      </c>
      <c r="N17" s="16">
        <v>428.7</v>
      </c>
      <c r="O17" s="13">
        <v>330.3</v>
      </c>
      <c r="P17" s="13">
        <v>283.75</v>
      </c>
      <c r="Q17" s="14">
        <v>285.94</v>
      </c>
      <c r="R17" s="15">
        <v>98.26</v>
      </c>
      <c r="S17" s="15">
        <v>146</v>
      </c>
      <c r="T17" s="15">
        <v>295.3</v>
      </c>
      <c r="U17" s="15">
        <v>480.2</v>
      </c>
      <c r="V17" s="15">
        <v>543.79999999999995</v>
      </c>
      <c r="W17" s="15">
        <v>343.6</v>
      </c>
      <c r="X17" s="15">
        <v>215.3</v>
      </c>
      <c r="Y17" s="15">
        <v>265.2</v>
      </c>
      <c r="Z17" s="15">
        <v>840.2</v>
      </c>
      <c r="AA17" s="15">
        <v>621.79999999999995</v>
      </c>
      <c r="AB17" s="14">
        <v>492.18</v>
      </c>
      <c r="AC17" s="15">
        <v>420.5</v>
      </c>
      <c r="AD17" s="15">
        <v>550.70000000000005</v>
      </c>
      <c r="AE17" s="15">
        <v>391.9</v>
      </c>
      <c r="AF17" s="26">
        <f t="shared" si="2"/>
        <v>-28.836026874886517</v>
      </c>
    </row>
    <row r="18" spans="1:32" ht="18.75" customHeight="1" x14ac:dyDescent="0.2">
      <c r="A18" s="9" t="s">
        <v>10</v>
      </c>
      <c r="B18" s="17"/>
      <c r="C18" s="17"/>
      <c r="D18" s="16">
        <v>1.02</v>
      </c>
      <c r="E18" s="16">
        <v>0.6</v>
      </c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7"/>
    </row>
    <row r="19" spans="1:32" ht="18.75" customHeight="1" x14ac:dyDescent="0.2">
      <c r="A19" s="9" t="s">
        <v>11</v>
      </c>
      <c r="B19" s="16">
        <v>63.5</v>
      </c>
      <c r="C19" s="16">
        <v>131.5</v>
      </c>
      <c r="D19" s="16">
        <v>323.5</v>
      </c>
      <c r="E19" s="16">
        <v>427.47</v>
      </c>
      <c r="F19" s="16">
        <v>502.4</v>
      </c>
      <c r="G19" s="16">
        <v>646.36</v>
      </c>
      <c r="H19" s="16">
        <v>144.01</v>
      </c>
      <c r="I19" s="16">
        <v>180.1</v>
      </c>
      <c r="J19" s="16">
        <v>159.85</v>
      </c>
      <c r="K19" s="16">
        <v>31.79</v>
      </c>
      <c r="L19" s="16">
        <v>49.29</v>
      </c>
      <c r="M19" s="16">
        <v>53.06</v>
      </c>
      <c r="N19" s="16">
        <v>43.81</v>
      </c>
      <c r="O19" s="13">
        <v>27.5</v>
      </c>
      <c r="P19" s="13">
        <v>209.21</v>
      </c>
      <c r="Q19" s="14">
        <v>268.33999999999997</v>
      </c>
      <c r="R19" s="15">
        <v>266.43</v>
      </c>
      <c r="S19" s="15">
        <v>56.5</v>
      </c>
      <c r="T19" s="15">
        <v>128.07</v>
      </c>
      <c r="U19" s="15">
        <v>84.51</v>
      </c>
      <c r="V19" s="15">
        <v>219.9</v>
      </c>
      <c r="W19" s="15">
        <v>195.45</v>
      </c>
      <c r="X19" s="15">
        <v>75.3</v>
      </c>
      <c r="Y19" s="15">
        <v>129.88</v>
      </c>
      <c r="Z19" s="15">
        <v>235.03</v>
      </c>
      <c r="AA19" s="15">
        <v>424.08</v>
      </c>
      <c r="AB19" s="14">
        <v>264</v>
      </c>
      <c r="AC19" s="15">
        <v>232.55</v>
      </c>
      <c r="AD19" s="15">
        <v>387.72</v>
      </c>
      <c r="AE19" s="15">
        <v>612.75</v>
      </c>
      <c r="AF19" s="26">
        <f>(AE19-AD19)*100/AD19</f>
        <v>58.039306716186928</v>
      </c>
    </row>
    <row r="20" spans="1:32" ht="18.75" customHeight="1" x14ac:dyDescent="0.2">
      <c r="A20" s="9" t="s">
        <v>12</v>
      </c>
      <c r="B20" s="17"/>
      <c r="C20" s="17"/>
      <c r="D20" s="17"/>
      <c r="E20" s="16">
        <v>0.25</v>
      </c>
      <c r="F20" s="16">
        <v>0.25</v>
      </c>
      <c r="G20" s="17"/>
      <c r="H20" s="17"/>
      <c r="I20" s="16">
        <v>0.6</v>
      </c>
      <c r="J20" s="16">
        <v>0.7</v>
      </c>
      <c r="K20" s="17"/>
      <c r="L20" s="17"/>
      <c r="M20" s="17"/>
      <c r="N20" s="17"/>
      <c r="O20" s="18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7"/>
    </row>
    <row r="21" spans="1:32" ht="18.75" customHeight="1" x14ac:dyDescent="0.2">
      <c r="A21" s="21" t="s">
        <v>73</v>
      </c>
      <c r="B21" s="16">
        <v>89.35</v>
      </c>
      <c r="C21" s="16">
        <v>33.75</v>
      </c>
      <c r="D21" s="16">
        <v>70.569999999999993</v>
      </c>
      <c r="E21" s="16">
        <v>43.62</v>
      </c>
      <c r="F21" s="16">
        <v>114.91</v>
      </c>
      <c r="G21" s="16">
        <v>112.3</v>
      </c>
      <c r="H21" s="16">
        <v>93.48</v>
      </c>
      <c r="I21" s="16">
        <v>22.47</v>
      </c>
      <c r="J21" s="16">
        <v>8</v>
      </c>
      <c r="K21" s="16">
        <v>33.57</v>
      </c>
      <c r="L21" s="16">
        <v>28.97</v>
      </c>
      <c r="M21" s="16">
        <v>27.33</v>
      </c>
      <c r="N21" s="16">
        <v>49.11</v>
      </c>
      <c r="O21" s="13">
        <v>21.84</v>
      </c>
      <c r="P21" s="13">
        <v>19.89</v>
      </c>
      <c r="Q21" s="14">
        <v>19.600000000000001</v>
      </c>
      <c r="R21" s="15">
        <v>1.01</v>
      </c>
      <c r="S21" s="15">
        <v>0.1</v>
      </c>
      <c r="T21" s="15">
        <v>10</v>
      </c>
      <c r="U21" s="19"/>
      <c r="V21" s="19"/>
      <c r="W21" s="19"/>
      <c r="X21" s="15">
        <v>1</v>
      </c>
      <c r="Y21" s="15">
        <v>32.979999999999997</v>
      </c>
      <c r="Z21" s="15">
        <v>30.75</v>
      </c>
      <c r="AA21" s="19"/>
      <c r="AB21" s="14">
        <v>1</v>
      </c>
      <c r="AC21" s="15">
        <v>1</v>
      </c>
      <c r="AD21" s="15">
        <v>17.2</v>
      </c>
      <c r="AE21" s="15">
        <v>13.16</v>
      </c>
      <c r="AF21" s="26">
        <f t="shared" ref="AF21:AF27" si="3">(AE21-AD21)*100/AD21</f>
        <v>-23.488372093023251</v>
      </c>
    </row>
    <row r="22" spans="1:32" ht="18.75" customHeight="1" x14ac:dyDescent="0.2">
      <c r="A22" s="9" t="s">
        <v>13</v>
      </c>
      <c r="B22" s="16">
        <v>16252.31</v>
      </c>
      <c r="C22" s="16">
        <v>15765.18</v>
      </c>
      <c r="D22" s="16">
        <v>10459.540000000001</v>
      </c>
      <c r="E22" s="16">
        <v>8383.5499999999993</v>
      </c>
      <c r="F22" s="16">
        <v>9968.24</v>
      </c>
      <c r="G22" s="16">
        <v>13172.67</v>
      </c>
      <c r="H22" s="16">
        <v>15720.96</v>
      </c>
      <c r="I22" s="16">
        <v>13169.46</v>
      </c>
      <c r="J22" s="16">
        <v>10188.379999999999</v>
      </c>
      <c r="K22" s="16">
        <v>10597.7</v>
      </c>
      <c r="L22" s="16">
        <v>10989.93</v>
      </c>
      <c r="M22" s="16">
        <v>12782.13</v>
      </c>
      <c r="N22" s="16">
        <v>14305.95</v>
      </c>
      <c r="O22" s="13">
        <v>14994.74</v>
      </c>
      <c r="P22" s="13">
        <v>15090.47</v>
      </c>
      <c r="Q22" s="14">
        <v>14422.1</v>
      </c>
      <c r="R22" s="15">
        <v>13858.38</v>
      </c>
      <c r="S22" s="15">
        <v>15055.01</v>
      </c>
      <c r="T22" s="15">
        <v>17298.59</v>
      </c>
      <c r="U22" s="15">
        <v>20934.919999999998</v>
      </c>
      <c r="V22" s="15">
        <v>20035.27</v>
      </c>
      <c r="W22" s="15">
        <v>19888.919999999998</v>
      </c>
      <c r="X22" s="15">
        <v>27133.96</v>
      </c>
      <c r="Y22" s="15">
        <v>31707.07</v>
      </c>
      <c r="Z22" s="15">
        <v>37655.42</v>
      </c>
      <c r="AA22" s="15">
        <v>42781.66</v>
      </c>
      <c r="AB22" s="14">
        <v>31679.47</v>
      </c>
      <c r="AC22" s="15">
        <v>36228.42</v>
      </c>
      <c r="AD22" s="15">
        <v>38825.94</v>
      </c>
      <c r="AE22" s="15">
        <v>35933.03</v>
      </c>
      <c r="AF22" s="26">
        <f t="shared" si="3"/>
        <v>-7.4509722108466745</v>
      </c>
    </row>
    <row r="23" spans="1:32" ht="18.75" customHeight="1" x14ac:dyDescent="0.2">
      <c r="A23" s="9" t="s">
        <v>62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5">
        <v>27.52</v>
      </c>
      <c r="AB23" s="19"/>
      <c r="AC23" s="15">
        <v>26.88</v>
      </c>
      <c r="AD23" s="15">
        <v>10.82</v>
      </c>
      <c r="AE23" s="15">
        <v>13.84</v>
      </c>
      <c r="AF23" s="26">
        <f t="shared" si="3"/>
        <v>27.911275415896483</v>
      </c>
    </row>
    <row r="24" spans="1:32" ht="18.75" customHeight="1" x14ac:dyDescent="0.2">
      <c r="A24" s="9" t="s">
        <v>61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5">
        <v>3.5</v>
      </c>
      <c r="AA24" s="15">
        <v>7.7</v>
      </c>
      <c r="AB24" s="14">
        <v>8.1999999999999993</v>
      </c>
      <c r="AC24" s="15">
        <v>7.7</v>
      </c>
      <c r="AD24" s="15">
        <v>7.75</v>
      </c>
      <c r="AE24" s="15">
        <v>6</v>
      </c>
      <c r="AF24" s="26">
        <f t="shared" si="3"/>
        <v>-22.580645161290324</v>
      </c>
    </row>
    <row r="25" spans="1:32" ht="18.75" customHeight="1" x14ac:dyDescent="0.2">
      <c r="A25" s="9" t="s">
        <v>14</v>
      </c>
      <c r="B25" s="17"/>
      <c r="C25" s="17"/>
      <c r="D25" s="16">
        <v>4.5599999999999996</v>
      </c>
      <c r="E25" s="16">
        <v>2.78</v>
      </c>
      <c r="F25" s="16">
        <v>1.7</v>
      </c>
      <c r="G25" s="16">
        <v>3</v>
      </c>
      <c r="H25" s="17"/>
      <c r="I25" s="16">
        <v>1</v>
      </c>
      <c r="J25" s="16">
        <v>3</v>
      </c>
      <c r="K25" s="16">
        <v>9</v>
      </c>
      <c r="L25" s="16">
        <v>12.45</v>
      </c>
      <c r="M25" s="16">
        <v>1.2</v>
      </c>
      <c r="N25" s="16">
        <v>0.5</v>
      </c>
      <c r="O25" s="13">
        <v>18.84</v>
      </c>
      <c r="P25" s="18"/>
      <c r="Q25" s="14">
        <v>30.17</v>
      </c>
      <c r="R25" s="15">
        <v>41.33</v>
      </c>
      <c r="S25" s="15">
        <v>4.96</v>
      </c>
      <c r="T25" s="15">
        <v>9.65</v>
      </c>
      <c r="U25" s="15">
        <v>6.45</v>
      </c>
      <c r="V25" s="15">
        <v>0.91</v>
      </c>
      <c r="W25" s="15">
        <v>3.18</v>
      </c>
      <c r="X25" s="15">
        <v>8.17</v>
      </c>
      <c r="Y25" s="15">
        <v>30.48</v>
      </c>
      <c r="Z25" s="19"/>
      <c r="AA25" s="15">
        <v>1.2</v>
      </c>
      <c r="AB25" s="19"/>
      <c r="AC25" s="15">
        <v>13.57</v>
      </c>
      <c r="AD25" s="15">
        <v>14.44</v>
      </c>
      <c r="AE25" s="15">
        <v>41.09</v>
      </c>
      <c r="AF25" s="26">
        <f t="shared" si="3"/>
        <v>184.55678670360115</v>
      </c>
    </row>
    <row r="26" spans="1:32" ht="18.75" customHeight="1" x14ac:dyDescent="0.2">
      <c r="A26" s="9" t="s">
        <v>52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3">
        <v>2.4900000000000002</v>
      </c>
      <c r="Q26" s="14">
        <v>24</v>
      </c>
      <c r="R26" s="15">
        <v>19.5</v>
      </c>
      <c r="S26" s="15">
        <v>83.27</v>
      </c>
      <c r="T26" s="15">
        <v>139.04</v>
      </c>
      <c r="U26" s="15">
        <v>176.06</v>
      </c>
      <c r="V26" s="15">
        <v>72.27</v>
      </c>
      <c r="W26" s="15">
        <v>106.63</v>
      </c>
      <c r="X26" s="15">
        <v>146</v>
      </c>
      <c r="Y26" s="15">
        <v>430.15</v>
      </c>
      <c r="Z26" s="15">
        <v>431.37</v>
      </c>
      <c r="AA26" s="15">
        <v>252.49</v>
      </c>
      <c r="AB26" s="14">
        <v>203.7</v>
      </c>
      <c r="AC26" s="15">
        <v>232.91</v>
      </c>
      <c r="AD26" s="15">
        <v>229.68</v>
      </c>
      <c r="AE26" s="15">
        <v>202.07</v>
      </c>
      <c r="AF26" s="26">
        <f t="shared" si="3"/>
        <v>-12.021072796934872</v>
      </c>
    </row>
    <row r="27" spans="1:32" ht="18.75" customHeight="1" x14ac:dyDescent="0.2">
      <c r="A27" s="9" t="s">
        <v>75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/>
      <c r="P27" s="13">
        <v>9.23</v>
      </c>
      <c r="Q27" s="14">
        <v>20.28</v>
      </c>
      <c r="R27" s="15">
        <v>14.6</v>
      </c>
      <c r="S27" s="15">
        <v>6.46</v>
      </c>
      <c r="T27" s="15">
        <v>95.51</v>
      </c>
      <c r="U27" s="15">
        <v>67.239999999999995</v>
      </c>
      <c r="V27" s="15">
        <v>23</v>
      </c>
      <c r="W27" s="15">
        <v>13</v>
      </c>
      <c r="X27" s="15">
        <v>54</v>
      </c>
      <c r="Y27" s="15">
        <v>99.51</v>
      </c>
      <c r="Z27" s="15">
        <v>89.11</v>
      </c>
      <c r="AA27" s="15">
        <v>74.48</v>
      </c>
      <c r="AB27" s="14">
        <v>226.8</v>
      </c>
      <c r="AC27" s="15">
        <v>70.28</v>
      </c>
      <c r="AD27" s="15">
        <v>65.64</v>
      </c>
      <c r="AE27" s="15">
        <v>73.680000000000007</v>
      </c>
      <c r="AF27" s="26">
        <f t="shared" si="3"/>
        <v>12.248628884826335</v>
      </c>
    </row>
    <row r="28" spans="1:32" ht="18.75" customHeight="1" x14ac:dyDescent="0.2">
      <c r="A28" s="9" t="s">
        <v>15</v>
      </c>
      <c r="B28" s="17"/>
      <c r="C28" s="17"/>
      <c r="D28" s="17"/>
      <c r="E28" s="16">
        <v>3</v>
      </c>
      <c r="F28" s="16">
        <v>2</v>
      </c>
      <c r="G28" s="16">
        <v>2.7</v>
      </c>
      <c r="H28" s="16">
        <v>2.5</v>
      </c>
      <c r="I28" s="17"/>
      <c r="J28" s="17"/>
      <c r="K28" s="17"/>
      <c r="L28" s="17"/>
      <c r="M28" s="16">
        <v>2</v>
      </c>
      <c r="N28" s="16">
        <v>2.6</v>
      </c>
      <c r="O28" s="13">
        <v>5.2</v>
      </c>
      <c r="P28" s="13">
        <v>1.75</v>
      </c>
      <c r="Q28" s="14">
        <v>14.5</v>
      </c>
      <c r="R28" s="19"/>
      <c r="S28" s="19"/>
      <c r="T28" s="15">
        <v>1.9</v>
      </c>
      <c r="U28" s="15">
        <v>24.65</v>
      </c>
      <c r="V28" s="15">
        <v>41.4</v>
      </c>
      <c r="W28" s="15">
        <v>58.03</v>
      </c>
      <c r="X28" s="15">
        <v>47.29</v>
      </c>
      <c r="Y28" s="15">
        <v>5.71</v>
      </c>
      <c r="Z28" s="15">
        <v>8</v>
      </c>
      <c r="AA28" s="15">
        <v>36</v>
      </c>
      <c r="AB28" s="14">
        <v>8.1999999999999993</v>
      </c>
      <c r="AC28" s="15">
        <v>1.6</v>
      </c>
      <c r="AD28" s="19"/>
      <c r="AE28" s="19"/>
      <c r="AF28" s="26"/>
    </row>
    <row r="29" spans="1:32" ht="18.75" customHeight="1" x14ac:dyDescent="0.2">
      <c r="A29" s="9" t="s">
        <v>76</v>
      </c>
      <c r="B29" s="16">
        <v>102.75</v>
      </c>
      <c r="C29" s="16">
        <v>209.96</v>
      </c>
      <c r="D29" s="16">
        <v>233.48</v>
      </c>
      <c r="E29" s="16">
        <v>183.06</v>
      </c>
      <c r="F29" s="16">
        <v>346.41</v>
      </c>
      <c r="G29" s="16">
        <v>208.24</v>
      </c>
      <c r="H29" s="16">
        <v>283.23</v>
      </c>
      <c r="I29" s="16">
        <v>455.08</v>
      </c>
      <c r="J29" s="16">
        <v>987.94</v>
      </c>
      <c r="K29" s="16">
        <v>1672.61</v>
      </c>
      <c r="L29" s="16">
        <v>1460.95</v>
      </c>
      <c r="M29" s="16">
        <v>1130.23</v>
      </c>
      <c r="N29" s="16">
        <v>2832.94</v>
      </c>
      <c r="O29" s="13">
        <v>5323.82</v>
      </c>
      <c r="P29" s="13">
        <v>5284.8</v>
      </c>
      <c r="Q29" s="14">
        <v>3614.02</v>
      </c>
      <c r="R29" s="15">
        <v>3712.99</v>
      </c>
      <c r="S29" s="15">
        <v>3781.75</v>
      </c>
      <c r="T29" s="15">
        <v>3632.39</v>
      </c>
      <c r="U29" s="15">
        <v>2801.23</v>
      </c>
      <c r="V29" s="15">
        <v>2689.01</v>
      </c>
      <c r="W29" s="15">
        <v>2742.51</v>
      </c>
      <c r="X29" s="15">
        <v>3377.93</v>
      </c>
      <c r="Y29" s="15">
        <v>3028.87</v>
      </c>
      <c r="Z29" s="15">
        <v>3237.81</v>
      </c>
      <c r="AA29" s="15">
        <v>3123.96</v>
      </c>
      <c r="AB29" s="14">
        <v>3065.16</v>
      </c>
      <c r="AC29" s="15">
        <v>3874.94</v>
      </c>
      <c r="AD29" s="15">
        <v>3434.66</v>
      </c>
      <c r="AE29" s="15">
        <v>3186.92</v>
      </c>
      <c r="AF29" s="26">
        <f t="shared" ref="AF29:AF30" si="4">(AE29-AD29)*100/AD29</f>
        <v>-7.2129410189072516</v>
      </c>
    </row>
    <row r="30" spans="1:32" ht="18.75" customHeight="1" x14ac:dyDescent="0.2">
      <c r="A30" s="9" t="s">
        <v>16</v>
      </c>
      <c r="B30" s="16">
        <v>49.35</v>
      </c>
      <c r="C30" s="16">
        <v>118</v>
      </c>
      <c r="D30" s="16">
        <v>9.35</v>
      </c>
      <c r="E30" s="16">
        <v>46.53</v>
      </c>
      <c r="F30" s="16">
        <v>77.02</v>
      </c>
      <c r="G30" s="16">
        <v>47.45</v>
      </c>
      <c r="H30" s="16">
        <v>101.94</v>
      </c>
      <c r="I30" s="16">
        <v>105.49</v>
      </c>
      <c r="J30" s="16">
        <v>124.49</v>
      </c>
      <c r="K30" s="16">
        <v>127.44</v>
      </c>
      <c r="L30" s="16">
        <v>52.2</v>
      </c>
      <c r="M30" s="16">
        <v>65.94</v>
      </c>
      <c r="N30" s="16">
        <v>102.38</v>
      </c>
      <c r="O30" s="13">
        <v>47.9</v>
      </c>
      <c r="P30" s="13">
        <v>37.049999999999997</v>
      </c>
      <c r="Q30" s="14">
        <v>38.5</v>
      </c>
      <c r="R30" s="15">
        <v>4.01</v>
      </c>
      <c r="S30" s="15">
        <v>8.44</v>
      </c>
      <c r="T30" s="15">
        <v>5.54</v>
      </c>
      <c r="U30" s="15">
        <v>6.54</v>
      </c>
      <c r="V30" s="15">
        <v>1</v>
      </c>
      <c r="W30" s="15">
        <v>1</v>
      </c>
      <c r="X30" s="15">
        <v>7.83</v>
      </c>
      <c r="Y30" s="15">
        <v>3.59</v>
      </c>
      <c r="Z30" s="15">
        <v>4.3</v>
      </c>
      <c r="AA30" s="15">
        <v>3</v>
      </c>
      <c r="AB30" s="14">
        <v>2</v>
      </c>
      <c r="AC30" s="15">
        <v>2.8</v>
      </c>
      <c r="AD30" s="15">
        <v>30.86</v>
      </c>
      <c r="AE30" s="15">
        <v>38.57</v>
      </c>
      <c r="AF30" s="26">
        <f t="shared" si="4"/>
        <v>24.98379779650033</v>
      </c>
    </row>
    <row r="31" spans="1:32" ht="18.75" customHeight="1" x14ac:dyDescent="0.2">
      <c r="A31" s="9" t="s">
        <v>77</v>
      </c>
      <c r="B31" s="17"/>
      <c r="C31" s="16">
        <v>1</v>
      </c>
      <c r="D31" s="16">
        <v>2</v>
      </c>
      <c r="E31" s="16">
        <v>2</v>
      </c>
      <c r="F31" s="17"/>
      <c r="G31" s="17"/>
      <c r="H31" s="17"/>
      <c r="I31" s="17"/>
      <c r="J31" s="17"/>
      <c r="K31" s="17"/>
      <c r="L31" s="16">
        <v>1</v>
      </c>
      <c r="M31" s="17"/>
      <c r="N31" s="17"/>
      <c r="O31" s="18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5">
        <v>14.09</v>
      </c>
      <c r="AE31" s="19"/>
      <c r="AF31" s="27"/>
    </row>
    <row r="32" spans="1:32" ht="18.75" customHeight="1" x14ac:dyDescent="0.2">
      <c r="A32" s="9" t="s">
        <v>47</v>
      </c>
      <c r="B32" s="17"/>
      <c r="C32" s="17"/>
      <c r="D32" s="17"/>
      <c r="E32" s="17"/>
      <c r="F32" s="17"/>
      <c r="G32" s="17"/>
      <c r="H32" s="17"/>
      <c r="I32" s="16">
        <v>0.35</v>
      </c>
      <c r="J32" s="16">
        <v>1</v>
      </c>
      <c r="K32" s="16">
        <v>4.5</v>
      </c>
      <c r="L32" s="16">
        <v>4.5</v>
      </c>
      <c r="M32" s="17"/>
      <c r="N32" s="17"/>
      <c r="O32" s="13">
        <v>0.87</v>
      </c>
      <c r="P32" s="13">
        <v>1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8"/>
      <c r="AE32" s="15">
        <v>1.1000000000000001</v>
      </c>
      <c r="AF32" s="26"/>
    </row>
    <row r="33" spans="1:32" ht="18.75" customHeight="1" x14ac:dyDescent="0.2">
      <c r="A33" s="9" t="s">
        <v>48</v>
      </c>
      <c r="B33" s="17"/>
      <c r="C33" s="17"/>
      <c r="D33" s="17"/>
      <c r="E33" s="17"/>
      <c r="F33" s="17"/>
      <c r="G33" s="17"/>
      <c r="H33" s="17"/>
      <c r="I33" s="17"/>
      <c r="J33" s="16">
        <v>2</v>
      </c>
      <c r="K33" s="16">
        <v>1.5</v>
      </c>
      <c r="L33" s="16">
        <v>1.5</v>
      </c>
      <c r="M33" s="17"/>
      <c r="N33" s="17"/>
      <c r="O33" s="13">
        <v>1</v>
      </c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7"/>
    </row>
    <row r="34" spans="1:32" ht="18.75" customHeight="1" x14ac:dyDescent="0.2">
      <c r="A34" s="21" t="s">
        <v>74</v>
      </c>
      <c r="B34" s="16">
        <v>13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8"/>
      <c r="Q34" s="19"/>
      <c r="R34" s="15">
        <v>0.01</v>
      </c>
      <c r="S34" s="15">
        <v>0.1</v>
      </c>
      <c r="T34" s="15">
        <v>19.68</v>
      </c>
      <c r="U34" s="19"/>
      <c r="V34" s="15">
        <v>2</v>
      </c>
      <c r="W34" s="19"/>
      <c r="X34" s="19"/>
      <c r="Y34" s="19"/>
      <c r="Z34" s="19"/>
      <c r="AA34" s="19"/>
      <c r="AB34" s="19"/>
      <c r="AC34" s="19"/>
      <c r="AD34" s="19"/>
      <c r="AE34" s="19"/>
      <c r="AF34" s="27"/>
    </row>
    <row r="35" spans="1:32" ht="18.75" customHeight="1" x14ac:dyDescent="0.2">
      <c r="A35" s="9" t="s">
        <v>17</v>
      </c>
      <c r="B35" s="16">
        <v>48436.61</v>
      </c>
      <c r="C35" s="16">
        <v>62167.9</v>
      </c>
      <c r="D35" s="16">
        <v>99601.19</v>
      </c>
      <c r="E35" s="16">
        <v>129116.95</v>
      </c>
      <c r="F35" s="16">
        <v>133990.42000000001</v>
      </c>
      <c r="G35" s="16">
        <v>136244.44</v>
      </c>
      <c r="H35" s="16">
        <v>131467.44</v>
      </c>
      <c r="I35" s="16">
        <v>138790.46</v>
      </c>
      <c r="J35" s="16">
        <v>139386.75</v>
      </c>
      <c r="K35" s="16">
        <v>157600.62</v>
      </c>
      <c r="L35" s="16">
        <v>165172.49</v>
      </c>
      <c r="M35" s="16">
        <v>171487.86</v>
      </c>
      <c r="N35" s="16">
        <v>91472.16</v>
      </c>
      <c r="O35" s="13">
        <v>73807.48</v>
      </c>
      <c r="P35" s="13">
        <v>95884.4</v>
      </c>
      <c r="Q35" s="14">
        <v>124448.61</v>
      </c>
      <c r="R35" s="15">
        <v>91811.66</v>
      </c>
      <c r="S35" s="15">
        <v>82323.08</v>
      </c>
      <c r="T35" s="15">
        <v>49599.86</v>
      </c>
      <c r="U35" s="15">
        <v>73672.88</v>
      </c>
      <c r="V35" s="15">
        <v>72958.28</v>
      </c>
      <c r="W35" s="15">
        <v>67907.320000000007</v>
      </c>
      <c r="X35" s="15">
        <v>70948</v>
      </c>
      <c r="Y35" s="15">
        <v>83785.66</v>
      </c>
      <c r="Z35" s="15">
        <v>64105.64</v>
      </c>
      <c r="AA35" s="15">
        <v>59398.28</v>
      </c>
      <c r="AB35" s="14">
        <v>52538.53</v>
      </c>
      <c r="AC35" s="15">
        <v>56031.07</v>
      </c>
      <c r="AD35" s="15">
        <v>62136.15</v>
      </c>
      <c r="AE35" s="15">
        <v>67083.990000000005</v>
      </c>
      <c r="AF35" s="26">
        <f t="shared" ref="AF35:AF38" si="5">(AE35-AD35)*100/AD35</f>
        <v>7.9629008234337073</v>
      </c>
    </row>
    <row r="36" spans="1:32" ht="18.75" customHeight="1" x14ac:dyDescent="0.2">
      <c r="A36" s="9" t="s">
        <v>18</v>
      </c>
      <c r="B36" s="16">
        <v>26065.279999999999</v>
      </c>
      <c r="C36" s="16">
        <v>26028.55</v>
      </c>
      <c r="D36" s="16">
        <v>31895.74</v>
      </c>
      <c r="E36" s="16">
        <v>34200.44</v>
      </c>
      <c r="F36" s="16">
        <v>28647.32</v>
      </c>
      <c r="G36" s="16">
        <v>28685.31</v>
      </c>
      <c r="H36" s="16">
        <v>25419.89</v>
      </c>
      <c r="I36" s="16">
        <v>23808.53</v>
      </c>
      <c r="J36" s="16">
        <v>24426.2</v>
      </c>
      <c r="K36" s="16">
        <v>26730.77</v>
      </c>
      <c r="L36" s="16">
        <v>24424.27</v>
      </c>
      <c r="M36" s="16">
        <v>22459.1</v>
      </c>
      <c r="N36" s="16">
        <v>24063.99</v>
      </c>
      <c r="O36" s="13">
        <v>21682.02</v>
      </c>
      <c r="P36" s="13">
        <v>24376.799999999999</v>
      </c>
      <c r="Q36" s="14">
        <v>30504.73</v>
      </c>
      <c r="R36" s="15">
        <v>27691.87</v>
      </c>
      <c r="S36" s="15">
        <v>21981.03</v>
      </c>
      <c r="T36" s="15">
        <v>20888.21</v>
      </c>
      <c r="U36" s="15">
        <v>25707.33</v>
      </c>
      <c r="V36" s="15">
        <v>27859.15</v>
      </c>
      <c r="W36" s="15">
        <v>27497.56</v>
      </c>
      <c r="X36" s="15">
        <v>24290.9</v>
      </c>
      <c r="Y36" s="15">
        <v>22374.42</v>
      </c>
      <c r="Z36" s="15">
        <v>20942.38</v>
      </c>
      <c r="AA36" s="15">
        <v>21793.1</v>
      </c>
      <c r="AB36" s="14">
        <v>24831.9</v>
      </c>
      <c r="AC36" s="15">
        <v>23842.95</v>
      </c>
      <c r="AD36" s="15">
        <v>24219.33</v>
      </c>
      <c r="AE36" s="15">
        <v>22809.09</v>
      </c>
      <c r="AF36" s="26">
        <f t="shared" si="5"/>
        <v>-5.8227870052557265</v>
      </c>
    </row>
    <row r="37" spans="1:32" ht="18.75" customHeight="1" x14ac:dyDescent="0.2">
      <c r="A37" s="9" t="s">
        <v>19</v>
      </c>
      <c r="B37" s="16">
        <v>30.8</v>
      </c>
      <c r="C37" s="16">
        <v>45.75</v>
      </c>
      <c r="D37" s="16">
        <v>3.4</v>
      </c>
      <c r="E37" s="16">
        <v>6</v>
      </c>
      <c r="F37" s="16">
        <v>3</v>
      </c>
      <c r="G37" s="16">
        <v>0.5</v>
      </c>
      <c r="H37" s="16">
        <v>0.8</v>
      </c>
      <c r="I37" s="16">
        <v>2</v>
      </c>
      <c r="J37" s="16" t="s">
        <v>56</v>
      </c>
      <c r="K37" s="16">
        <v>1.18</v>
      </c>
      <c r="L37" s="16">
        <v>5.5</v>
      </c>
      <c r="M37" s="16">
        <v>4.7</v>
      </c>
      <c r="N37" s="16">
        <v>3.85</v>
      </c>
      <c r="O37" s="18"/>
      <c r="P37" s="18"/>
      <c r="Q37" s="19"/>
      <c r="R37" s="15">
        <v>2.6</v>
      </c>
      <c r="S37" s="15">
        <v>86.48</v>
      </c>
      <c r="T37" s="15">
        <v>73.56</v>
      </c>
      <c r="U37" s="15">
        <v>65.650000000000006</v>
      </c>
      <c r="V37" s="15">
        <v>16.54</v>
      </c>
      <c r="W37" s="15">
        <v>32.200000000000003</v>
      </c>
      <c r="X37" s="15">
        <v>18.489999999999998</v>
      </c>
      <c r="Y37" s="15">
        <v>18.600000000000001</v>
      </c>
      <c r="Z37" s="15">
        <v>40.25</v>
      </c>
      <c r="AA37" s="15">
        <v>36.86</v>
      </c>
      <c r="AB37" s="14">
        <v>24.43</v>
      </c>
      <c r="AC37" s="15">
        <v>56.42</v>
      </c>
      <c r="AD37" s="15">
        <v>63.37</v>
      </c>
      <c r="AE37" s="15">
        <v>67.66</v>
      </c>
      <c r="AF37" s="26">
        <f t="shared" si="5"/>
        <v>6.7697648729682802</v>
      </c>
    </row>
    <row r="38" spans="1:32" ht="18.75" customHeight="1" x14ac:dyDescent="0.2">
      <c r="A38" s="9" t="s">
        <v>20</v>
      </c>
      <c r="B38" s="16">
        <v>414.37</v>
      </c>
      <c r="C38" s="16">
        <v>604.99</v>
      </c>
      <c r="D38" s="16">
        <v>970.69</v>
      </c>
      <c r="E38" s="16">
        <v>692.71</v>
      </c>
      <c r="F38" s="16">
        <v>757.9</v>
      </c>
      <c r="G38" s="16">
        <v>878.21</v>
      </c>
      <c r="H38" s="16">
        <v>733.71</v>
      </c>
      <c r="I38" s="16">
        <v>1087.6500000000001</v>
      </c>
      <c r="J38" s="16">
        <v>827.69</v>
      </c>
      <c r="K38" s="16">
        <v>702.56</v>
      </c>
      <c r="L38" s="16">
        <v>549.91999999999996</v>
      </c>
      <c r="M38" s="16">
        <v>792.58</v>
      </c>
      <c r="N38" s="16">
        <v>1377.74</v>
      </c>
      <c r="O38" s="13">
        <v>2362.92</v>
      </c>
      <c r="P38" s="13">
        <v>1536.7</v>
      </c>
      <c r="Q38" s="14">
        <v>1418.41</v>
      </c>
      <c r="R38" s="15">
        <v>2122.86</v>
      </c>
      <c r="S38" s="15">
        <v>1247.3900000000001</v>
      </c>
      <c r="T38" s="15">
        <v>1771.58</v>
      </c>
      <c r="U38" s="15">
        <v>2791.51</v>
      </c>
      <c r="V38" s="15">
        <v>2874.01</v>
      </c>
      <c r="W38" s="15">
        <v>1709.93</v>
      </c>
      <c r="X38" s="15">
        <v>624.59</v>
      </c>
      <c r="Y38" s="15">
        <v>667.1</v>
      </c>
      <c r="Z38" s="15">
        <v>1304.3699999999999</v>
      </c>
      <c r="AA38" s="15">
        <v>2489.31</v>
      </c>
      <c r="AB38" s="14">
        <v>1818.62</v>
      </c>
      <c r="AC38" s="15">
        <v>1810.5</v>
      </c>
      <c r="AD38" s="15">
        <v>2351.12</v>
      </c>
      <c r="AE38" s="15">
        <v>2984.94</v>
      </c>
      <c r="AF38" s="26">
        <f t="shared" si="5"/>
        <v>26.958215658920011</v>
      </c>
    </row>
    <row r="39" spans="1:32" ht="18.75" customHeight="1" x14ac:dyDescent="0.2">
      <c r="A39" s="21" t="s">
        <v>67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  <c r="P39" s="18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5">
        <v>5.33</v>
      </c>
      <c r="AF39" s="26"/>
    </row>
    <row r="40" spans="1:32" ht="18.75" customHeight="1" x14ac:dyDescent="0.2">
      <c r="A40" s="9" t="s">
        <v>78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18"/>
      <c r="Q40" s="19"/>
      <c r="R40" s="19"/>
      <c r="S40" s="15">
        <v>16.87</v>
      </c>
      <c r="T40" s="15">
        <v>17.64</v>
      </c>
      <c r="U40" s="15">
        <v>29.74</v>
      </c>
      <c r="V40" s="15">
        <v>53.76</v>
      </c>
      <c r="W40" s="15">
        <v>38.54</v>
      </c>
      <c r="X40" s="15">
        <v>12.15</v>
      </c>
      <c r="Y40" s="19"/>
      <c r="Z40" s="15">
        <v>7.7</v>
      </c>
      <c r="AA40" s="15">
        <v>23.86</v>
      </c>
      <c r="AB40" s="14">
        <v>40.24</v>
      </c>
      <c r="AC40" s="15">
        <v>0.4</v>
      </c>
      <c r="AD40" s="15">
        <v>11.9</v>
      </c>
      <c r="AE40" s="15">
        <v>9.65</v>
      </c>
      <c r="AF40" s="26">
        <f>(AE40-AD40)*100/AD40</f>
        <v>-18.907563025210084</v>
      </c>
    </row>
    <row r="41" spans="1:32" ht="18.75" customHeight="1" x14ac:dyDescent="0.2">
      <c r="A41" s="9" t="s">
        <v>21</v>
      </c>
      <c r="B41" s="17"/>
      <c r="C41" s="17"/>
      <c r="D41" s="16">
        <v>0.5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/>
      <c r="P41" s="18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7"/>
    </row>
    <row r="42" spans="1:32" ht="18.75" customHeight="1" x14ac:dyDescent="0.2">
      <c r="A42" s="9" t="s">
        <v>50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>
        <v>0.34</v>
      </c>
      <c r="N42" s="16">
        <v>4.3</v>
      </c>
      <c r="O42" s="13">
        <v>2.63</v>
      </c>
      <c r="P42" s="13">
        <v>7.6</v>
      </c>
      <c r="Q42" s="14">
        <v>14.05</v>
      </c>
      <c r="R42" s="15">
        <v>8</v>
      </c>
      <c r="S42" s="15">
        <v>8.1</v>
      </c>
      <c r="T42" s="15">
        <v>0.1</v>
      </c>
      <c r="U42" s="19"/>
      <c r="V42" s="19"/>
      <c r="W42" s="19"/>
      <c r="X42" s="19"/>
      <c r="Y42" s="19"/>
      <c r="Z42" s="15">
        <v>1.9</v>
      </c>
      <c r="AA42" s="15">
        <v>2.84</v>
      </c>
      <c r="AB42" s="14">
        <v>3.24</v>
      </c>
      <c r="AC42" s="19"/>
      <c r="AD42" s="19"/>
      <c r="AE42" s="19"/>
      <c r="AF42" s="26"/>
    </row>
    <row r="43" spans="1:32" ht="18.75" customHeight="1" x14ac:dyDescent="0.2">
      <c r="A43" s="21" t="s">
        <v>68</v>
      </c>
      <c r="B43" s="17"/>
      <c r="C43" s="17"/>
      <c r="D43" s="16">
        <v>14.67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3">
        <v>8</v>
      </c>
      <c r="P43" s="13">
        <v>7.89</v>
      </c>
      <c r="Q43" s="19"/>
      <c r="R43" s="15">
        <v>9.6</v>
      </c>
      <c r="S43" s="19"/>
      <c r="T43" s="19"/>
      <c r="U43" s="19"/>
      <c r="V43" s="19"/>
      <c r="W43" s="15">
        <v>2.96</v>
      </c>
      <c r="X43" s="19"/>
      <c r="Y43" s="15">
        <v>3.46</v>
      </c>
      <c r="Z43" s="19"/>
      <c r="AA43" s="19"/>
      <c r="AB43" s="19"/>
      <c r="AC43" s="15">
        <v>5</v>
      </c>
      <c r="AD43" s="19"/>
      <c r="AE43" s="19"/>
      <c r="AF43" s="27"/>
    </row>
    <row r="44" spans="1:32" ht="18.75" customHeight="1" x14ac:dyDescent="0.2">
      <c r="A44" s="9" t="s">
        <v>69</v>
      </c>
      <c r="B44" s="16">
        <v>1420.3</v>
      </c>
      <c r="C44" s="16">
        <v>1606.9</v>
      </c>
      <c r="D44" s="16">
        <v>1651.88</v>
      </c>
      <c r="E44" s="16">
        <v>1644.7</v>
      </c>
      <c r="F44" s="16">
        <v>3526.11</v>
      </c>
      <c r="G44" s="16">
        <v>4176.8500000000004</v>
      </c>
      <c r="H44" s="16">
        <v>4834.8100000000004</v>
      </c>
      <c r="I44" s="16">
        <v>2063.15</v>
      </c>
      <c r="J44" s="16">
        <v>2954.87</v>
      </c>
      <c r="K44" s="16">
        <v>2687.65</v>
      </c>
      <c r="L44" s="16">
        <v>2794.68</v>
      </c>
      <c r="M44" s="16">
        <v>4286.71</v>
      </c>
      <c r="N44" s="16">
        <v>4448.88</v>
      </c>
      <c r="O44" s="13">
        <v>3082.88</v>
      </c>
      <c r="P44" s="13">
        <v>3255.89</v>
      </c>
      <c r="Q44" s="14">
        <v>3380.69</v>
      </c>
      <c r="R44" s="15">
        <v>4273.6400000000003</v>
      </c>
      <c r="S44" s="15">
        <v>4205</v>
      </c>
      <c r="T44" s="15">
        <v>4730.1000000000004</v>
      </c>
      <c r="U44" s="15">
        <v>4256.41</v>
      </c>
      <c r="V44" s="15">
        <v>4571.78</v>
      </c>
      <c r="W44" s="15">
        <v>3468.97</v>
      </c>
      <c r="X44" s="15">
        <v>3038.5</v>
      </c>
      <c r="Y44" s="15">
        <v>3648.09</v>
      </c>
      <c r="Z44" s="15">
        <v>3193.23</v>
      </c>
      <c r="AA44" s="15">
        <v>4620.26</v>
      </c>
      <c r="AB44" s="14">
        <v>5353.69</v>
      </c>
      <c r="AC44" s="15">
        <v>6712.54</v>
      </c>
      <c r="AD44" s="15">
        <v>4935.32</v>
      </c>
      <c r="AE44" s="15">
        <v>4794.4399999999996</v>
      </c>
      <c r="AF44" s="26">
        <f>(AE44-AD44)*100/AD44</f>
        <v>-2.8545261502800248</v>
      </c>
    </row>
    <row r="45" spans="1:32" ht="18.75" customHeight="1" x14ac:dyDescent="0.2">
      <c r="A45" s="9" t="s">
        <v>79</v>
      </c>
      <c r="B45" s="17"/>
      <c r="C45" s="17"/>
      <c r="D45" s="17"/>
      <c r="E45" s="17"/>
      <c r="F45" s="17"/>
      <c r="G45" s="16">
        <v>52.8</v>
      </c>
      <c r="H45" s="16">
        <v>53.57</v>
      </c>
      <c r="I45" s="17"/>
      <c r="J45" s="17"/>
      <c r="K45" s="17"/>
      <c r="L45" s="17"/>
      <c r="M45" s="17"/>
      <c r="N45" s="17"/>
      <c r="O45" s="18"/>
      <c r="P45" s="18"/>
      <c r="Q45" s="19"/>
      <c r="R45" s="19"/>
      <c r="S45" s="19"/>
      <c r="T45" s="15">
        <v>45.12</v>
      </c>
      <c r="U45" s="15">
        <v>69.430000000000007</v>
      </c>
      <c r="V45" s="15">
        <v>13.44</v>
      </c>
      <c r="W45" s="19"/>
      <c r="X45" s="15">
        <v>5.3</v>
      </c>
      <c r="Y45" s="19"/>
      <c r="Z45" s="19"/>
      <c r="AA45" s="19"/>
      <c r="AB45" s="19"/>
      <c r="AC45" s="19"/>
      <c r="AD45" s="15">
        <v>37.32</v>
      </c>
      <c r="AE45" s="19"/>
      <c r="AF45" s="27"/>
    </row>
    <row r="46" spans="1:32" ht="18.75" customHeight="1" x14ac:dyDescent="0.2">
      <c r="A46" s="21" t="s">
        <v>80</v>
      </c>
      <c r="B46" s="16">
        <v>129.4</v>
      </c>
      <c r="C46" s="16">
        <v>85.5</v>
      </c>
      <c r="D46" s="16">
        <v>293.5</v>
      </c>
      <c r="E46" s="16">
        <v>234.98</v>
      </c>
      <c r="F46" s="16">
        <v>486.73</v>
      </c>
      <c r="G46" s="16">
        <v>285.64999999999998</v>
      </c>
      <c r="H46" s="16">
        <v>160.97999999999999</v>
      </c>
      <c r="I46" s="16">
        <v>21.49</v>
      </c>
      <c r="J46" s="16">
        <v>6.4</v>
      </c>
      <c r="K46" s="16">
        <v>22.2</v>
      </c>
      <c r="L46" s="16">
        <v>41.38</v>
      </c>
      <c r="M46" s="16">
        <v>52.4</v>
      </c>
      <c r="N46" s="16">
        <v>3.73</v>
      </c>
      <c r="O46" s="13">
        <v>3.52</v>
      </c>
      <c r="P46" s="13">
        <v>4</v>
      </c>
      <c r="Q46" s="14">
        <v>3</v>
      </c>
      <c r="R46" s="15">
        <v>1</v>
      </c>
      <c r="S46" s="15">
        <v>15.8</v>
      </c>
      <c r="T46" s="15">
        <v>23.88</v>
      </c>
      <c r="U46" s="15">
        <v>81.77</v>
      </c>
      <c r="V46" s="15">
        <v>42.22</v>
      </c>
      <c r="W46" s="15">
        <v>3.55</v>
      </c>
      <c r="X46" s="19"/>
      <c r="Y46" s="15">
        <v>10</v>
      </c>
      <c r="Z46" s="19"/>
      <c r="AA46" s="19"/>
      <c r="AB46" s="19"/>
      <c r="AC46" s="15">
        <v>38.53</v>
      </c>
      <c r="AD46" s="15">
        <v>50.04</v>
      </c>
      <c r="AE46" s="15">
        <v>230.26</v>
      </c>
      <c r="AF46" s="26">
        <f t="shared" ref="AF46" si="6">(AE46-AD46)*100/AD46</f>
        <v>360.15187849720223</v>
      </c>
    </row>
    <row r="47" spans="1:32" ht="18.75" customHeight="1" x14ac:dyDescent="0.2">
      <c r="A47" s="21" t="s">
        <v>70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8"/>
      <c r="P47" s="18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5">
        <v>0.2</v>
      </c>
      <c r="AF47" s="26"/>
    </row>
    <row r="48" spans="1:32" ht="18.75" customHeight="1" x14ac:dyDescent="0.2">
      <c r="A48" s="9" t="s">
        <v>22</v>
      </c>
      <c r="B48" s="16">
        <v>12</v>
      </c>
      <c r="C48" s="16">
        <v>68</v>
      </c>
      <c r="D48" s="16">
        <v>22.03</v>
      </c>
      <c r="E48" s="17"/>
      <c r="F48" s="16">
        <v>37</v>
      </c>
      <c r="G48" s="16">
        <v>21.03</v>
      </c>
      <c r="H48" s="16">
        <v>185.18</v>
      </c>
      <c r="I48" s="16">
        <v>204.94</v>
      </c>
      <c r="J48" s="16">
        <v>123.27</v>
      </c>
      <c r="K48" s="16">
        <v>96.37</v>
      </c>
      <c r="L48" s="16">
        <v>139.01</v>
      </c>
      <c r="M48" s="16">
        <v>120.76</v>
      </c>
      <c r="N48" s="16">
        <v>173.86</v>
      </c>
      <c r="O48" s="13">
        <v>196.05</v>
      </c>
      <c r="P48" s="13">
        <v>106.81</v>
      </c>
      <c r="Q48" s="14">
        <v>93.81</v>
      </c>
      <c r="R48" s="15">
        <v>86</v>
      </c>
      <c r="S48" s="15">
        <v>96.32</v>
      </c>
      <c r="T48" s="15">
        <v>70.400000000000006</v>
      </c>
      <c r="U48" s="15">
        <v>19.239999999999998</v>
      </c>
      <c r="V48" s="15">
        <v>54.77</v>
      </c>
      <c r="W48" s="15">
        <v>69.77</v>
      </c>
      <c r="X48" s="15">
        <v>35.86</v>
      </c>
      <c r="Y48" s="15">
        <v>80.349999999999994</v>
      </c>
      <c r="Z48" s="15">
        <v>51.33</v>
      </c>
      <c r="AA48" s="15">
        <v>76.959999999999994</v>
      </c>
      <c r="AB48" s="14">
        <v>88.12</v>
      </c>
      <c r="AC48" s="15">
        <v>190.17</v>
      </c>
      <c r="AD48" s="15">
        <v>166.82</v>
      </c>
      <c r="AE48" s="15">
        <v>115.89</v>
      </c>
      <c r="AF48" s="26">
        <f>(AE48-AD48)*100/AD48</f>
        <v>-30.529912480517918</v>
      </c>
    </row>
    <row r="49" spans="1:32" ht="18.75" customHeight="1" x14ac:dyDescent="0.2">
      <c r="A49" s="9" t="s">
        <v>49</v>
      </c>
      <c r="B49" s="17"/>
      <c r="C49" s="17"/>
      <c r="D49" s="17"/>
      <c r="E49" s="17"/>
      <c r="F49" s="17"/>
      <c r="G49" s="17"/>
      <c r="H49" s="17"/>
      <c r="I49" s="17"/>
      <c r="J49" s="17"/>
      <c r="K49" s="16">
        <v>2.96</v>
      </c>
      <c r="L49" s="16">
        <v>16.86</v>
      </c>
      <c r="M49" s="16">
        <v>21.08</v>
      </c>
      <c r="N49" s="16">
        <v>20.65</v>
      </c>
      <c r="O49" s="13">
        <v>32</v>
      </c>
      <c r="P49" s="13">
        <v>51.87</v>
      </c>
      <c r="Q49" s="14">
        <v>44.97</v>
      </c>
      <c r="R49" s="15">
        <v>11</v>
      </c>
      <c r="S49" s="15">
        <v>13.5</v>
      </c>
      <c r="T49" s="15">
        <v>27.45</v>
      </c>
      <c r="U49" s="15">
        <v>20</v>
      </c>
      <c r="V49" s="15">
        <v>6.15</v>
      </c>
      <c r="W49" s="15">
        <v>33.89</v>
      </c>
      <c r="X49" s="15">
        <v>31.12</v>
      </c>
      <c r="Y49" s="15">
        <v>53.22</v>
      </c>
      <c r="Z49" s="15">
        <v>59.47</v>
      </c>
      <c r="AA49" s="15">
        <v>34.4</v>
      </c>
      <c r="AB49" s="14">
        <v>47.27</v>
      </c>
      <c r="AC49" s="15">
        <v>46.05</v>
      </c>
      <c r="AD49" s="19"/>
      <c r="AE49" s="19"/>
      <c r="AF49" s="26"/>
    </row>
    <row r="50" spans="1:32" ht="18.75" customHeight="1" x14ac:dyDescent="0.2">
      <c r="A50" s="9" t="s">
        <v>58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  <c r="P50" s="18"/>
      <c r="Q50" s="19"/>
      <c r="R50" s="19"/>
      <c r="S50" s="19"/>
      <c r="T50" s="19"/>
      <c r="U50" s="19"/>
      <c r="V50" s="15">
        <v>2</v>
      </c>
      <c r="W50" s="19"/>
      <c r="X50" s="15">
        <v>13</v>
      </c>
      <c r="Y50" s="15">
        <v>35.299999999999997</v>
      </c>
      <c r="Z50" s="15">
        <v>28.6</v>
      </c>
      <c r="AA50" s="19"/>
      <c r="AB50" s="14">
        <v>4</v>
      </c>
      <c r="AC50" s="19"/>
      <c r="AD50" s="19"/>
      <c r="AE50" s="15">
        <v>0.7</v>
      </c>
      <c r="AF50" s="26"/>
    </row>
    <row r="51" spans="1:32" ht="18.75" customHeight="1" x14ac:dyDescent="0.2">
      <c r="A51" s="21" t="s">
        <v>81</v>
      </c>
      <c r="B51" s="16">
        <v>2818.51</v>
      </c>
      <c r="C51" s="16">
        <v>2842.0350000000003</v>
      </c>
      <c r="D51" s="16">
        <v>3037.11</v>
      </c>
      <c r="E51" s="16">
        <v>3542.04</v>
      </c>
      <c r="F51" s="16">
        <v>3281.66</v>
      </c>
      <c r="G51" s="16">
        <v>3497.9</v>
      </c>
      <c r="H51" s="16">
        <v>2868.2</v>
      </c>
      <c r="I51" s="16">
        <v>3642.4</v>
      </c>
      <c r="J51" s="16">
        <v>4205.53</v>
      </c>
      <c r="K51" s="16">
        <v>4808.34</v>
      </c>
      <c r="L51" s="16">
        <v>5208.58</v>
      </c>
      <c r="M51" s="16">
        <v>4935.53</v>
      </c>
      <c r="N51" s="16">
        <v>5525.1</v>
      </c>
      <c r="O51" s="13">
        <v>2944.89</v>
      </c>
      <c r="P51" s="13">
        <v>3328.85</v>
      </c>
      <c r="Q51" s="15">
        <v>4840.84</v>
      </c>
      <c r="R51" s="15">
        <v>6296</v>
      </c>
      <c r="S51" s="15">
        <v>5647.04</v>
      </c>
      <c r="T51" s="15">
        <v>6107.9</v>
      </c>
      <c r="U51" s="15">
        <v>8261.75</v>
      </c>
      <c r="V51" s="15">
        <v>8311.52</v>
      </c>
      <c r="W51" s="15">
        <v>7554.12</v>
      </c>
      <c r="X51" s="15">
        <v>5702.78</v>
      </c>
      <c r="Y51" s="15">
        <v>5453.01</v>
      </c>
      <c r="Z51" s="15">
        <v>5381.67</v>
      </c>
      <c r="AA51" s="15">
        <v>6380.22</v>
      </c>
      <c r="AB51" s="14">
        <v>6677.95</v>
      </c>
      <c r="AC51" s="15">
        <v>7870.99</v>
      </c>
      <c r="AD51" s="15">
        <v>8288.2199999999993</v>
      </c>
      <c r="AE51" s="15">
        <v>8742.7199999999993</v>
      </c>
      <c r="AF51" s="26">
        <f t="shared" ref="AF51:AF56" si="7">(AE51-AD51)*100/AD51</f>
        <v>5.4836864851560412</v>
      </c>
    </row>
    <row r="52" spans="1:32" ht="18.75" customHeight="1" x14ac:dyDescent="0.2">
      <c r="A52" s="9" t="s">
        <v>54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3">
        <v>1.8</v>
      </c>
      <c r="P52" s="18"/>
      <c r="Q52" s="14">
        <v>0.35</v>
      </c>
      <c r="R52" s="15">
        <v>1</v>
      </c>
      <c r="S52" s="15">
        <v>6.15</v>
      </c>
      <c r="T52" s="15">
        <v>2.7</v>
      </c>
      <c r="U52" s="15">
        <v>7.3</v>
      </c>
      <c r="V52" s="15">
        <v>4</v>
      </c>
      <c r="W52" s="15">
        <v>9</v>
      </c>
      <c r="X52" s="15">
        <v>4</v>
      </c>
      <c r="Y52" s="15">
        <v>1.6</v>
      </c>
      <c r="Z52" s="15">
        <v>2</v>
      </c>
      <c r="AA52" s="19"/>
      <c r="AB52" s="14">
        <v>5.5</v>
      </c>
      <c r="AC52" s="15">
        <v>3</v>
      </c>
      <c r="AD52" s="15">
        <v>6.1</v>
      </c>
      <c r="AE52" s="15">
        <v>7</v>
      </c>
      <c r="AF52" s="26">
        <f t="shared" si="7"/>
        <v>14.754098360655743</v>
      </c>
    </row>
    <row r="53" spans="1:32" ht="18.75" customHeight="1" x14ac:dyDescent="0.2">
      <c r="A53" s="9" t="s">
        <v>23</v>
      </c>
      <c r="B53" s="16">
        <v>8407.49</v>
      </c>
      <c r="C53" s="16">
        <v>8637.81</v>
      </c>
      <c r="D53" s="16">
        <v>10223.870000000001</v>
      </c>
      <c r="E53" s="16">
        <v>11197.6</v>
      </c>
      <c r="F53" s="16">
        <v>12053.78</v>
      </c>
      <c r="G53" s="16">
        <v>11915.99</v>
      </c>
      <c r="H53" s="16">
        <v>9829.2000000000007</v>
      </c>
      <c r="I53" s="16">
        <v>8508.02</v>
      </c>
      <c r="J53" s="16">
        <v>8561.67</v>
      </c>
      <c r="K53" s="16">
        <v>10203.5</v>
      </c>
      <c r="L53" s="16">
        <v>8736.82</v>
      </c>
      <c r="M53" s="16">
        <v>8959.11</v>
      </c>
      <c r="N53" s="16">
        <v>11742.13</v>
      </c>
      <c r="O53" s="13">
        <v>12403.36</v>
      </c>
      <c r="P53" s="13">
        <v>13138.22</v>
      </c>
      <c r="Q53" s="14">
        <v>13017.84</v>
      </c>
      <c r="R53" s="15">
        <v>9284.4</v>
      </c>
      <c r="S53" s="15">
        <v>6785.71</v>
      </c>
      <c r="T53" s="15">
        <v>7770.18</v>
      </c>
      <c r="U53" s="15">
        <v>9441.1200000000008</v>
      </c>
      <c r="V53" s="15">
        <v>9424.01</v>
      </c>
      <c r="W53" s="15">
        <v>8377.52</v>
      </c>
      <c r="X53" s="15">
        <v>8245.25</v>
      </c>
      <c r="Y53" s="15">
        <v>8559.4699999999993</v>
      </c>
      <c r="Z53" s="15">
        <v>10014.280000000001</v>
      </c>
      <c r="AA53" s="15">
        <v>8123.54</v>
      </c>
      <c r="AB53" s="14">
        <v>9514.35</v>
      </c>
      <c r="AC53" s="15">
        <v>9148.4</v>
      </c>
      <c r="AD53" s="15">
        <v>7676.5</v>
      </c>
      <c r="AE53" s="15">
        <v>8163.84</v>
      </c>
      <c r="AF53" s="26">
        <f t="shared" si="7"/>
        <v>6.3484660978310448</v>
      </c>
    </row>
    <row r="54" spans="1:32" ht="18.75" customHeight="1" x14ac:dyDescent="0.2">
      <c r="A54" s="9" t="s">
        <v>24</v>
      </c>
      <c r="B54" s="16">
        <v>1442.54</v>
      </c>
      <c r="C54" s="16">
        <v>1565.17</v>
      </c>
      <c r="D54" s="16">
        <v>1420.75</v>
      </c>
      <c r="E54" s="16">
        <v>1392.31</v>
      </c>
      <c r="F54" s="16">
        <v>1239.17</v>
      </c>
      <c r="G54" s="16">
        <v>710.61</v>
      </c>
      <c r="H54" s="16">
        <v>589.12</v>
      </c>
      <c r="I54" s="16">
        <v>426.68</v>
      </c>
      <c r="J54" s="16">
        <v>274.39999999999998</v>
      </c>
      <c r="K54" s="16">
        <v>284.70999999999998</v>
      </c>
      <c r="L54" s="16">
        <v>319.73</v>
      </c>
      <c r="M54" s="16">
        <v>281.27</v>
      </c>
      <c r="N54" s="16">
        <v>229.83</v>
      </c>
      <c r="O54" s="13">
        <v>229.38</v>
      </c>
      <c r="P54" s="13">
        <v>270.94</v>
      </c>
      <c r="Q54" s="15">
        <v>246.57</v>
      </c>
      <c r="R54" s="15">
        <v>215.18</v>
      </c>
      <c r="S54" s="15">
        <v>179.41</v>
      </c>
      <c r="T54" s="15">
        <v>189.15</v>
      </c>
      <c r="U54" s="15">
        <v>167.9</v>
      </c>
      <c r="V54" s="15">
        <v>130.09</v>
      </c>
      <c r="W54" s="15">
        <v>140.6</v>
      </c>
      <c r="X54" s="15">
        <v>115.03</v>
      </c>
      <c r="Y54" s="15">
        <v>108.9</v>
      </c>
      <c r="Z54" s="15">
        <v>123.67</v>
      </c>
      <c r="AA54" s="15">
        <v>121.03</v>
      </c>
      <c r="AB54" s="14">
        <v>130.47999999999999</v>
      </c>
      <c r="AC54" s="15">
        <v>130.5</v>
      </c>
      <c r="AD54" s="15">
        <v>238.17</v>
      </c>
      <c r="AE54" s="15">
        <v>256.39999999999998</v>
      </c>
      <c r="AF54" s="26">
        <f t="shared" si="7"/>
        <v>7.6541965822731628</v>
      </c>
    </row>
    <row r="55" spans="1:32" ht="18.75" customHeight="1" x14ac:dyDescent="0.2">
      <c r="A55" s="9" t="s">
        <v>82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>
        <v>1</v>
      </c>
      <c r="N55" s="16">
        <v>1</v>
      </c>
      <c r="O55" s="18"/>
      <c r="P55" s="18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26"/>
    </row>
    <row r="56" spans="1:32" ht="18.75" customHeight="1" x14ac:dyDescent="0.2">
      <c r="A56" s="9" t="s">
        <v>25</v>
      </c>
      <c r="B56" s="16">
        <v>227.1</v>
      </c>
      <c r="C56" s="16">
        <v>85.89</v>
      </c>
      <c r="D56" s="16">
        <v>45</v>
      </c>
      <c r="E56" s="17"/>
      <c r="F56" s="17"/>
      <c r="G56" s="17"/>
      <c r="H56" s="16">
        <v>5.03</v>
      </c>
      <c r="I56" s="16">
        <v>7</v>
      </c>
      <c r="J56" s="16">
        <v>53.71</v>
      </c>
      <c r="K56" s="16">
        <v>257.66000000000003</v>
      </c>
      <c r="L56" s="16">
        <v>392.58</v>
      </c>
      <c r="M56" s="16">
        <v>336.46</v>
      </c>
      <c r="N56" s="16">
        <v>806.96</v>
      </c>
      <c r="O56" s="13">
        <v>1603.49</v>
      </c>
      <c r="P56" s="13">
        <v>2404.85</v>
      </c>
      <c r="Q56" s="14">
        <v>1163.6500000000001</v>
      </c>
      <c r="R56" s="15">
        <v>1213.25</v>
      </c>
      <c r="S56" s="15">
        <v>1123.3599999999999</v>
      </c>
      <c r="T56" s="15">
        <v>1151.6400000000001</v>
      </c>
      <c r="U56" s="15">
        <v>473.72</v>
      </c>
      <c r="V56" s="15">
        <v>694.33</v>
      </c>
      <c r="W56" s="15">
        <v>951.13</v>
      </c>
      <c r="X56" s="15">
        <v>1390.05</v>
      </c>
      <c r="Y56" s="15">
        <v>1380.08</v>
      </c>
      <c r="Z56" s="15">
        <v>1727.4</v>
      </c>
      <c r="AA56" s="15">
        <v>1891.31</v>
      </c>
      <c r="AB56" s="14">
        <v>2412.2199999999998</v>
      </c>
      <c r="AC56" s="15">
        <v>2208.59</v>
      </c>
      <c r="AD56" s="15">
        <v>1497.12</v>
      </c>
      <c r="AE56" s="15">
        <v>1621.1</v>
      </c>
      <c r="AF56" s="26">
        <f>(AE56-AD56)*100/AD56</f>
        <v>8.2812333012717776</v>
      </c>
    </row>
    <row r="57" spans="1:32" ht="18.75" customHeight="1" x14ac:dyDescent="0.2">
      <c r="A57" s="9" t="s">
        <v>26</v>
      </c>
      <c r="B57" s="17"/>
      <c r="C57" s="17"/>
      <c r="D57" s="17"/>
      <c r="E57" s="16">
        <v>0.5</v>
      </c>
      <c r="F57" s="17"/>
      <c r="G57" s="17"/>
      <c r="H57" s="17"/>
      <c r="I57" s="17"/>
      <c r="J57" s="17"/>
      <c r="K57" s="17"/>
      <c r="L57" s="17"/>
      <c r="M57" s="17"/>
      <c r="N57" s="17"/>
      <c r="O57" s="18"/>
      <c r="P57" s="18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7"/>
    </row>
    <row r="58" spans="1:32" ht="18.75" customHeight="1" x14ac:dyDescent="0.2">
      <c r="A58" s="9" t="s">
        <v>27</v>
      </c>
      <c r="B58" s="17"/>
      <c r="C58" s="16">
        <v>1</v>
      </c>
      <c r="D58" s="16">
        <v>4.3</v>
      </c>
      <c r="E58" s="16">
        <v>6.56</v>
      </c>
      <c r="F58" s="16">
        <v>12.49</v>
      </c>
      <c r="G58" s="16">
        <v>7</v>
      </c>
      <c r="H58" s="16">
        <v>7.6</v>
      </c>
      <c r="I58" s="16">
        <v>15.15</v>
      </c>
      <c r="J58" s="16">
        <v>18.05</v>
      </c>
      <c r="K58" s="16">
        <v>33.5</v>
      </c>
      <c r="L58" s="16">
        <v>37.6</v>
      </c>
      <c r="M58" s="16">
        <v>14.3</v>
      </c>
      <c r="N58" s="16">
        <v>14</v>
      </c>
      <c r="O58" s="13">
        <v>1.5</v>
      </c>
      <c r="P58" s="13">
        <v>19</v>
      </c>
      <c r="Q58" s="14">
        <v>319.61</v>
      </c>
      <c r="R58" s="15">
        <v>397.5</v>
      </c>
      <c r="S58" s="15">
        <v>105</v>
      </c>
      <c r="T58" s="15">
        <v>9</v>
      </c>
      <c r="U58" s="15">
        <v>5</v>
      </c>
      <c r="V58" s="15">
        <v>23.8</v>
      </c>
      <c r="W58" s="15">
        <v>47.5</v>
      </c>
      <c r="X58" s="15">
        <v>64.5</v>
      </c>
      <c r="Y58" s="15">
        <v>25</v>
      </c>
      <c r="Z58" s="15">
        <v>63.25</v>
      </c>
      <c r="AA58" s="15">
        <v>10.4</v>
      </c>
      <c r="AB58" s="14">
        <v>35.5</v>
      </c>
      <c r="AC58" s="15">
        <v>240.72</v>
      </c>
      <c r="AD58" s="15">
        <v>119.2</v>
      </c>
      <c r="AE58" s="15">
        <v>5</v>
      </c>
      <c r="AF58" s="26">
        <f t="shared" ref="AF58" si="8">(AE58-AD58)*100/AD58</f>
        <v>-95.805369127516769</v>
      </c>
    </row>
    <row r="59" spans="1:32" ht="18.75" customHeight="1" x14ac:dyDescent="0.2">
      <c r="A59" s="9" t="s">
        <v>28</v>
      </c>
      <c r="B59" s="16">
        <v>51</v>
      </c>
      <c r="C59" s="16">
        <v>50</v>
      </c>
      <c r="D59" s="16">
        <v>71.099999999999994</v>
      </c>
      <c r="E59" s="16">
        <v>49.2</v>
      </c>
      <c r="F59" s="16">
        <v>37.5</v>
      </c>
      <c r="G59" s="16">
        <v>18</v>
      </c>
      <c r="H59" s="16">
        <v>9</v>
      </c>
      <c r="I59" s="17"/>
      <c r="J59" s="17"/>
      <c r="K59" s="17"/>
      <c r="L59" s="16">
        <v>28</v>
      </c>
      <c r="M59" s="16">
        <v>4.5</v>
      </c>
      <c r="N59" s="17"/>
      <c r="O59" s="18"/>
      <c r="P59" s="13">
        <v>25.1</v>
      </c>
      <c r="Q59" s="19"/>
      <c r="R59" s="19"/>
      <c r="S59" s="19"/>
      <c r="T59" s="19"/>
      <c r="U59" s="15">
        <v>5</v>
      </c>
      <c r="V59" s="19"/>
      <c r="W59" s="19"/>
      <c r="X59" s="19"/>
      <c r="Y59" s="19"/>
      <c r="Z59" s="19"/>
      <c r="AA59" s="19"/>
      <c r="AB59" s="19"/>
      <c r="AC59" s="15">
        <v>2.2999999999999998</v>
      </c>
      <c r="AD59" s="19"/>
      <c r="AE59" s="15">
        <v>4</v>
      </c>
      <c r="AF59" s="26"/>
    </row>
    <row r="60" spans="1:32" ht="18.75" customHeight="1" x14ac:dyDescent="0.2">
      <c r="A60" s="9" t="s">
        <v>29</v>
      </c>
      <c r="B60" s="17"/>
      <c r="C60" s="17"/>
      <c r="D60" s="16">
        <v>2.7</v>
      </c>
      <c r="E60" s="16">
        <v>1.8</v>
      </c>
      <c r="F60" s="17"/>
      <c r="G60" s="17"/>
      <c r="H60" s="17"/>
      <c r="I60" s="16">
        <v>0.7</v>
      </c>
      <c r="J60" s="17"/>
      <c r="K60" s="17"/>
      <c r="L60" s="17"/>
      <c r="M60" s="17"/>
      <c r="N60" s="17"/>
      <c r="O60" s="18"/>
      <c r="P60" s="18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27"/>
    </row>
    <row r="61" spans="1:32" ht="18.75" customHeight="1" x14ac:dyDescent="0.2">
      <c r="A61" s="9" t="s">
        <v>55</v>
      </c>
      <c r="B61" s="17"/>
      <c r="C61" s="16">
        <v>1.3</v>
      </c>
      <c r="D61" s="16">
        <v>2.8</v>
      </c>
      <c r="E61" s="16">
        <v>3.5</v>
      </c>
      <c r="F61" s="16">
        <v>3</v>
      </c>
      <c r="G61" s="16">
        <v>1.5</v>
      </c>
      <c r="H61" s="17"/>
      <c r="I61" s="17"/>
      <c r="J61" s="17"/>
      <c r="K61" s="16">
        <v>4.5</v>
      </c>
      <c r="L61" s="16">
        <v>4.0999999999999996</v>
      </c>
      <c r="M61" s="16">
        <v>1.5</v>
      </c>
      <c r="N61" s="16">
        <v>6</v>
      </c>
      <c r="O61" s="24"/>
      <c r="P61" s="18"/>
      <c r="Q61" s="14">
        <v>3</v>
      </c>
      <c r="R61" s="15">
        <v>6</v>
      </c>
      <c r="S61" s="19"/>
      <c r="T61" s="19"/>
      <c r="U61" s="15">
        <v>1</v>
      </c>
      <c r="V61" s="19"/>
      <c r="W61" s="19"/>
      <c r="X61" s="19"/>
      <c r="Y61" s="19"/>
      <c r="Z61" s="19"/>
      <c r="AA61" s="19"/>
      <c r="AB61" s="19"/>
      <c r="AC61" s="19"/>
      <c r="AD61" s="15">
        <v>5.4</v>
      </c>
      <c r="AE61" s="19"/>
      <c r="AF61" s="28"/>
    </row>
    <row r="62" spans="1:32" ht="18.75" customHeight="1" x14ac:dyDescent="0.2">
      <c r="A62" s="9" t="s">
        <v>30</v>
      </c>
      <c r="B62" s="16">
        <v>12399.73</v>
      </c>
      <c r="C62" s="16">
        <v>13199.18</v>
      </c>
      <c r="D62" s="16">
        <v>14170.37</v>
      </c>
      <c r="E62" s="16">
        <v>15929.59</v>
      </c>
      <c r="F62" s="16">
        <v>12670.45</v>
      </c>
      <c r="G62" s="16">
        <v>13175.15</v>
      </c>
      <c r="H62" s="16">
        <v>13165.9</v>
      </c>
      <c r="I62" s="16">
        <v>12759.66</v>
      </c>
      <c r="J62" s="16">
        <v>12834.1</v>
      </c>
      <c r="K62" s="16">
        <v>12319.29</v>
      </c>
      <c r="L62" s="16">
        <v>12407.47</v>
      </c>
      <c r="M62" s="16">
        <v>12261.48</v>
      </c>
      <c r="N62" s="16">
        <v>11489.48</v>
      </c>
      <c r="O62" s="13">
        <v>11976.72</v>
      </c>
      <c r="P62" s="13">
        <v>12560.79</v>
      </c>
      <c r="Q62" s="14">
        <v>11350.31</v>
      </c>
      <c r="R62" s="15">
        <v>13098.52</v>
      </c>
      <c r="S62" s="15">
        <v>14192.2</v>
      </c>
      <c r="T62" s="15">
        <v>14729.59</v>
      </c>
      <c r="U62" s="15">
        <v>13172.94</v>
      </c>
      <c r="V62" s="15">
        <v>10289.67</v>
      </c>
      <c r="W62" s="15">
        <v>10627.31</v>
      </c>
      <c r="X62" s="15">
        <v>11174.59</v>
      </c>
      <c r="Y62" s="15">
        <v>11768.83</v>
      </c>
      <c r="Z62" s="15">
        <v>11515.6</v>
      </c>
      <c r="AA62" s="15">
        <v>10404.01</v>
      </c>
      <c r="AB62" s="14">
        <v>11662.4</v>
      </c>
      <c r="AC62" s="15">
        <v>10785.31</v>
      </c>
      <c r="AD62" s="15">
        <v>11570.32</v>
      </c>
      <c r="AE62" s="15">
        <v>11458.03</v>
      </c>
      <c r="AF62" s="26">
        <f>(AE62-AD62)*100/AD62</f>
        <v>-0.97050038374045888</v>
      </c>
    </row>
    <row r="63" spans="1:32" ht="18.75" customHeight="1" x14ac:dyDescent="0.2">
      <c r="A63" s="9" t="s">
        <v>31</v>
      </c>
      <c r="B63" s="17"/>
      <c r="C63" s="17"/>
      <c r="D63" s="17"/>
      <c r="E63" s="16">
        <v>0.2</v>
      </c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8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7"/>
    </row>
    <row r="64" spans="1:32" ht="18.75" customHeight="1" x14ac:dyDescent="0.2">
      <c r="A64" s="9" t="s">
        <v>32</v>
      </c>
      <c r="B64" s="16">
        <v>86.88</v>
      </c>
      <c r="C64" s="16">
        <v>182.52</v>
      </c>
      <c r="D64" s="16">
        <v>218.12</v>
      </c>
      <c r="E64" s="16">
        <v>245.62</v>
      </c>
      <c r="F64" s="16">
        <v>251.73</v>
      </c>
      <c r="G64" s="16">
        <v>229.74</v>
      </c>
      <c r="H64" s="16">
        <v>384.38</v>
      </c>
      <c r="I64" s="16">
        <v>140.97999999999999</v>
      </c>
      <c r="J64" s="16">
        <v>166.5</v>
      </c>
      <c r="K64" s="16">
        <v>375.49</v>
      </c>
      <c r="L64" s="16">
        <v>301.08</v>
      </c>
      <c r="M64" s="16">
        <v>308.91000000000003</v>
      </c>
      <c r="N64" s="16">
        <v>177.29</v>
      </c>
      <c r="O64" s="13">
        <v>349.27</v>
      </c>
      <c r="P64" s="13">
        <v>145.86000000000001</v>
      </c>
      <c r="Q64" s="14">
        <v>571.75</v>
      </c>
      <c r="R64" s="15">
        <v>546.11</v>
      </c>
      <c r="S64" s="15">
        <v>387.14</v>
      </c>
      <c r="T64" s="15">
        <v>359.67</v>
      </c>
      <c r="U64" s="15">
        <v>344.32</v>
      </c>
      <c r="V64" s="15">
        <v>419.27</v>
      </c>
      <c r="W64" s="15">
        <v>415.1</v>
      </c>
      <c r="X64" s="15">
        <v>526.79999999999995</v>
      </c>
      <c r="Y64" s="15">
        <v>260.26</v>
      </c>
      <c r="Z64" s="15">
        <v>177.93</v>
      </c>
      <c r="AA64" s="15">
        <v>193.27</v>
      </c>
      <c r="AB64" s="15">
        <v>520.26</v>
      </c>
      <c r="AC64" s="15">
        <v>397.6</v>
      </c>
      <c r="AD64" s="15">
        <v>394.43</v>
      </c>
      <c r="AE64" s="15">
        <v>208.45</v>
      </c>
      <c r="AF64" s="26">
        <f t="shared" ref="AF64:AF72" si="9">(AE64-AD64)*100/AD64</f>
        <v>-47.151585832720635</v>
      </c>
    </row>
    <row r="65" spans="1:32" ht="18.75" customHeight="1" x14ac:dyDescent="0.2">
      <c r="A65" s="9" t="s">
        <v>33</v>
      </c>
      <c r="B65" s="16">
        <v>15.78</v>
      </c>
      <c r="C65" s="16">
        <v>37.5</v>
      </c>
      <c r="D65" s="16">
        <v>2</v>
      </c>
      <c r="E65" s="17"/>
      <c r="F65" s="17"/>
      <c r="G65" s="17"/>
      <c r="H65" s="16">
        <v>19.3</v>
      </c>
      <c r="I65" s="16">
        <v>2.8</v>
      </c>
      <c r="J65" s="16">
        <v>11.05</v>
      </c>
      <c r="K65" s="16">
        <v>16</v>
      </c>
      <c r="L65" s="16">
        <v>22.6</v>
      </c>
      <c r="M65" s="16">
        <v>7.5</v>
      </c>
      <c r="N65" s="17"/>
      <c r="O65" s="18"/>
      <c r="P65" s="18"/>
      <c r="Q65" s="14">
        <v>28.5</v>
      </c>
      <c r="R65" s="15">
        <v>99</v>
      </c>
      <c r="S65" s="15">
        <v>5</v>
      </c>
      <c r="T65" s="15">
        <v>2</v>
      </c>
      <c r="U65" s="15">
        <v>2</v>
      </c>
      <c r="V65" s="15">
        <v>10.5</v>
      </c>
      <c r="W65" s="15">
        <v>7</v>
      </c>
      <c r="X65" s="15">
        <v>11</v>
      </c>
      <c r="Y65" s="15">
        <v>16</v>
      </c>
      <c r="Z65" s="15">
        <v>12</v>
      </c>
      <c r="AA65" s="15">
        <v>8</v>
      </c>
      <c r="AB65" s="15">
        <v>69</v>
      </c>
      <c r="AC65" s="15">
        <v>1171.46</v>
      </c>
      <c r="AD65" s="15">
        <v>3477.26</v>
      </c>
      <c r="AE65" s="15">
        <v>1661.54</v>
      </c>
      <c r="AF65" s="26">
        <f t="shared" si="9"/>
        <v>-52.216975434681338</v>
      </c>
    </row>
    <row r="66" spans="1:32" ht="18.75" customHeight="1" x14ac:dyDescent="0.2">
      <c r="A66" s="9" t="s">
        <v>34</v>
      </c>
      <c r="B66" s="17"/>
      <c r="C66" s="17"/>
      <c r="D66" s="17"/>
      <c r="E66" s="16">
        <v>18.600000000000001</v>
      </c>
      <c r="F66" s="17"/>
      <c r="G66" s="17"/>
      <c r="H66" s="17"/>
      <c r="I66" s="16">
        <v>28.9</v>
      </c>
      <c r="J66" s="16">
        <v>38.9</v>
      </c>
      <c r="K66" s="17"/>
      <c r="L66" s="17"/>
      <c r="M66" s="16">
        <v>29.5</v>
      </c>
      <c r="N66" s="16">
        <v>5.9</v>
      </c>
      <c r="O66" s="13">
        <v>29.9</v>
      </c>
      <c r="P66" s="13">
        <v>54.9</v>
      </c>
      <c r="Q66" s="14">
        <v>21.9</v>
      </c>
      <c r="R66" s="15">
        <v>45.36</v>
      </c>
      <c r="S66" s="15">
        <v>34.51</v>
      </c>
      <c r="T66" s="15">
        <v>13</v>
      </c>
      <c r="U66" s="15">
        <v>23</v>
      </c>
      <c r="V66" s="15">
        <v>38.46</v>
      </c>
      <c r="W66" s="19"/>
      <c r="X66" s="15">
        <v>35.83</v>
      </c>
      <c r="Y66" s="15">
        <v>30.43</v>
      </c>
      <c r="Z66" s="15">
        <v>13.2</v>
      </c>
      <c r="AA66" s="15">
        <v>30.5</v>
      </c>
      <c r="AB66" s="14">
        <v>27.27</v>
      </c>
      <c r="AC66" s="15">
        <v>4.9000000000000004</v>
      </c>
      <c r="AD66" s="15">
        <v>201.97</v>
      </c>
      <c r="AE66" s="15">
        <v>151.5</v>
      </c>
      <c r="AF66" s="26">
        <f t="shared" si="9"/>
        <v>-24.988859731643313</v>
      </c>
    </row>
    <row r="67" spans="1:32" ht="18.75" customHeight="1" x14ac:dyDescent="0.2">
      <c r="A67" s="9" t="s">
        <v>35</v>
      </c>
      <c r="B67" s="16">
        <v>2649.54</v>
      </c>
      <c r="C67" s="16">
        <v>2823.97</v>
      </c>
      <c r="D67" s="16">
        <v>2899.6</v>
      </c>
      <c r="E67" s="16">
        <v>2398.3000000000002</v>
      </c>
      <c r="F67" s="16">
        <v>3022.3</v>
      </c>
      <c r="G67" s="16">
        <v>4348.1499999999996</v>
      </c>
      <c r="H67" s="16">
        <v>3136.54</v>
      </c>
      <c r="I67" s="16">
        <v>2625.12</v>
      </c>
      <c r="J67" s="16">
        <v>4221.07</v>
      </c>
      <c r="K67" s="16">
        <v>2687.67</v>
      </c>
      <c r="L67" s="16">
        <v>3051.18</v>
      </c>
      <c r="M67" s="16">
        <v>4800.87</v>
      </c>
      <c r="N67" s="16">
        <v>4828.37</v>
      </c>
      <c r="O67" s="13">
        <v>5550.71</v>
      </c>
      <c r="P67" s="13">
        <v>4382.01</v>
      </c>
      <c r="Q67" s="14">
        <v>3924.05</v>
      </c>
      <c r="R67" s="15">
        <v>5772.14</v>
      </c>
      <c r="S67" s="15">
        <v>7697.97</v>
      </c>
      <c r="T67" s="15">
        <v>8178.7</v>
      </c>
      <c r="U67" s="15">
        <v>6339.28</v>
      </c>
      <c r="V67" s="15">
        <v>8631.32</v>
      </c>
      <c r="W67" s="15">
        <v>10102.379999999999</v>
      </c>
      <c r="X67" s="15">
        <v>11697.6</v>
      </c>
      <c r="Y67" s="15">
        <v>12294.38</v>
      </c>
      <c r="Z67" s="15">
        <v>11809.67</v>
      </c>
      <c r="AA67" s="15">
        <v>11457.07</v>
      </c>
      <c r="AB67" s="14">
        <v>11671</v>
      </c>
      <c r="AC67" s="15">
        <v>11711.66</v>
      </c>
      <c r="AD67" s="15">
        <v>11002.98</v>
      </c>
      <c r="AE67" s="15">
        <v>12765.67</v>
      </c>
      <c r="AF67" s="26">
        <f t="shared" si="9"/>
        <v>16.020114550785337</v>
      </c>
    </row>
    <row r="68" spans="1:32" ht="18.75" customHeight="1" x14ac:dyDescent="0.2">
      <c r="A68" s="9" t="s">
        <v>36</v>
      </c>
      <c r="B68" s="16">
        <v>23.57</v>
      </c>
      <c r="C68" s="16">
        <v>4</v>
      </c>
      <c r="D68" s="16">
        <v>16.12</v>
      </c>
      <c r="E68" s="16">
        <v>12.3</v>
      </c>
      <c r="F68" s="17"/>
      <c r="G68" s="17"/>
      <c r="H68" s="16">
        <v>4.9000000000000004</v>
      </c>
      <c r="I68" s="17"/>
      <c r="J68" s="16">
        <v>10.42</v>
      </c>
      <c r="K68" s="16">
        <v>13</v>
      </c>
      <c r="L68" s="16">
        <v>21.61</v>
      </c>
      <c r="M68" s="16">
        <v>38.03</v>
      </c>
      <c r="N68" s="16">
        <v>40.58</v>
      </c>
      <c r="O68" s="13">
        <v>55</v>
      </c>
      <c r="P68" s="13">
        <v>3.7</v>
      </c>
      <c r="Q68" s="14">
        <v>0.95</v>
      </c>
      <c r="R68" s="15">
        <v>36.619999999999997</v>
      </c>
      <c r="S68" s="15">
        <v>77.83</v>
      </c>
      <c r="T68" s="15">
        <v>47.82</v>
      </c>
      <c r="U68" s="15">
        <v>33.26</v>
      </c>
      <c r="V68" s="15">
        <v>71.23</v>
      </c>
      <c r="W68" s="15">
        <v>118.51</v>
      </c>
      <c r="X68" s="15">
        <v>23.71</v>
      </c>
      <c r="Y68" s="19"/>
      <c r="Z68" s="15">
        <v>12.72</v>
      </c>
      <c r="AA68" s="15">
        <v>27.95</v>
      </c>
      <c r="AB68" s="14">
        <v>43.33</v>
      </c>
      <c r="AC68" s="15">
        <v>51.12</v>
      </c>
      <c r="AD68" s="15">
        <v>24.07</v>
      </c>
      <c r="AE68" s="15">
        <v>4.4400000000000004</v>
      </c>
      <c r="AF68" s="26">
        <f t="shared" si="9"/>
        <v>-81.553801412546733</v>
      </c>
    </row>
    <row r="69" spans="1:32" ht="18.75" customHeight="1" x14ac:dyDescent="0.2">
      <c r="A69" s="9" t="s">
        <v>37</v>
      </c>
      <c r="B69" s="17"/>
      <c r="C69" s="17"/>
      <c r="D69" s="16">
        <v>40</v>
      </c>
      <c r="E69" s="16">
        <v>24.5</v>
      </c>
      <c r="F69" s="16">
        <v>18.5</v>
      </c>
      <c r="G69" s="16">
        <v>14.07</v>
      </c>
      <c r="H69" s="17"/>
      <c r="I69" s="16">
        <v>11.43</v>
      </c>
      <c r="J69" s="16">
        <v>11</v>
      </c>
      <c r="K69" s="16">
        <v>10</v>
      </c>
      <c r="L69" s="17"/>
      <c r="M69" s="17"/>
      <c r="N69" s="17"/>
      <c r="O69" s="18"/>
      <c r="P69" s="18"/>
      <c r="Q69" s="14">
        <v>5</v>
      </c>
      <c r="R69" s="15">
        <v>40.65</v>
      </c>
      <c r="S69" s="15">
        <v>12.3</v>
      </c>
      <c r="T69" s="15">
        <v>2</v>
      </c>
      <c r="U69" s="15">
        <v>8</v>
      </c>
      <c r="V69" s="15">
        <v>10.09</v>
      </c>
      <c r="W69" s="15">
        <v>68.8</v>
      </c>
      <c r="X69" s="15">
        <v>60.37</v>
      </c>
      <c r="Y69" s="15">
        <v>177.14</v>
      </c>
      <c r="Z69" s="15">
        <v>130.29</v>
      </c>
      <c r="AA69" s="15">
        <v>20.16</v>
      </c>
      <c r="AB69" s="14">
        <v>4.5</v>
      </c>
      <c r="AC69" s="15">
        <v>51.71</v>
      </c>
      <c r="AD69" s="15">
        <v>73.930000000000007</v>
      </c>
      <c r="AE69" s="15">
        <v>161.09</v>
      </c>
      <c r="AF69" s="26">
        <f t="shared" si="9"/>
        <v>117.89530637089138</v>
      </c>
    </row>
    <row r="70" spans="1:32" ht="18.75" customHeight="1" x14ac:dyDescent="0.2">
      <c r="A70" s="9" t="s">
        <v>38</v>
      </c>
      <c r="B70" s="16">
        <v>69.790000000000006</v>
      </c>
      <c r="C70" s="16">
        <v>137.05000000000001</v>
      </c>
      <c r="D70" s="16">
        <v>53.74</v>
      </c>
      <c r="E70" s="16">
        <v>54.45</v>
      </c>
      <c r="F70" s="16">
        <v>440.33</v>
      </c>
      <c r="G70" s="16">
        <v>639.49</v>
      </c>
      <c r="H70" s="16">
        <v>642.26</v>
      </c>
      <c r="I70" s="16">
        <v>412.45</v>
      </c>
      <c r="J70" s="16">
        <v>140.47999999999999</v>
      </c>
      <c r="K70" s="16">
        <v>229.63</v>
      </c>
      <c r="L70" s="16">
        <v>128.5</v>
      </c>
      <c r="M70" s="16">
        <v>212.31</v>
      </c>
      <c r="N70" s="16">
        <v>219.68</v>
      </c>
      <c r="O70" s="13">
        <v>246.28</v>
      </c>
      <c r="P70" s="13">
        <v>252.28</v>
      </c>
      <c r="Q70" s="14">
        <v>148.99</v>
      </c>
      <c r="R70" s="15">
        <v>155.22</v>
      </c>
      <c r="S70" s="15">
        <v>194.67</v>
      </c>
      <c r="T70" s="15">
        <v>161.85</v>
      </c>
      <c r="U70" s="15">
        <v>183.98</v>
      </c>
      <c r="V70" s="15">
        <v>63</v>
      </c>
      <c r="W70" s="15">
        <v>75.78</v>
      </c>
      <c r="X70" s="15">
        <v>59.01</v>
      </c>
      <c r="Y70" s="15">
        <v>103</v>
      </c>
      <c r="Z70" s="15">
        <v>143.83000000000001</v>
      </c>
      <c r="AA70" s="15">
        <v>28</v>
      </c>
      <c r="AB70" s="14">
        <v>40.369999999999997</v>
      </c>
      <c r="AC70" s="15">
        <v>62.95</v>
      </c>
      <c r="AD70" s="15">
        <v>8</v>
      </c>
      <c r="AE70" s="15">
        <v>68.83</v>
      </c>
      <c r="AF70" s="26">
        <f t="shared" si="9"/>
        <v>760.375</v>
      </c>
    </row>
    <row r="71" spans="1:32" ht="18.75" customHeight="1" x14ac:dyDescent="0.2">
      <c r="A71" s="9" t="s">
        <v>39</v>
      </c>
      <c r="B71" s="16">
        <v>1854.32</v>
      </c>
      <c r="C71" s="16">
        <v>2230.61</v>
      </c>
      <c r="D71" s="16">
        <v>2808.21</v>
      </c>
      <c r="E71" s="16">
        <v>2796.8</v>
      </c>
      <c r="F71" s="16">
        <v>3684.15</v>
      </c>
      <c r="G71" s="16">
        <v>3815.72</v>
      </c>
      <c r="H71" s="16">
        <v>6270.96</v>
      </c>
      <c r="I71" s="16">
        <v>6250.26</v>
      </c>
      <c r="J71" s="16">
        <v>4298.5</v>
      </c>
      <c r="K71" s="16">
        <v>4840.82</v>
      </c>
      <c r="L71" s="16">
        <v>5073.4799999999996</v>
      </c>
      <c r="M71" s="16">
        <v>6312.31</v>
      </c>
      <c r="N71" s="16">
        <v>6526.74</v>
      </c>
      <c r="O71" s="13">
        <v>4202.54</v>
      </c>
      <c r="P71" s="13">
        <v>3616.83</v>
      </c>
      <c r="Q71" s="14">
        <v>3841.97</v>
      </c>
      <c r="R71" s="15">
        <v>5096.57</v>
      </c>
      <c r="S71" s="15">
        <v>5498.78</v>
      </c>
      <c r="T71" s="15">
        <v>6333.14</v>
      </c>
      <c r="U71" s="15">
        <v>6951.52</v>
      </c>
      <c r="V71" s="15">
        <v>10491.98</v>
      </c>
      <c r="W71" s="15">
        <v>13087.74</v>
      </c>
      <c r="X71" s="15">
        <v>13420.83</v>
      </c>
      <c r="Y71" s="15">
        <v>13481.21</v>
      </c>
      <c r="Z71" s="15">
        <v>18710.52</v>
      </c>
      <c r="AA71" s="15">
        <v>20479.060000000001</v>
      </c>
      <c r="AB71" s="14">
        <v>22149.16</v>
      </c>
      <c r="AC71" s="15">
        <v>18096.009999999998</v>
      </c>
      <c r="AD71" s="15">
        <v>16308.56</v>
      </c>
      <c r="AE71" s="15">
        <v>14885</v>
      </c>
      <c r="AF71" s="26">
        <f t="shared" si="9"/>
        <v>-8.7289129144449262</v>
      </c>
    </row>
    <row r="72" spans="1:32" ht="18.75" customHeight="1" x14ac:dyDescent="0.2">
      <c r="A72" s="9" t="s">
        <v>40</v>
      </c>
      <c r="B72" s="16">
        <v>64.819999999999993</v>
      </c>
      <c r="C72" s="16">
        <v>89.76</v>
      </c>
      <c r="D72" s="16">
        <v>16.68</v>
      </c>
      <c r="E72" s="16">
        <v>14.84</v>
      </c>
      <c r="F72" s="16">
        <v>30.94</v>
      </c>
      <c r="G72" s="16">
        <v>23</v>
      </c>
      <c r="H72" s="16">
        <v>9.94</v>
      </c>
      <c r="I72" s="16">
        <v>5.47</v>
      </c>
      <c r="J72" s="16">
        <v>12.17</v>
      </c>
      <c r="K72" s="16">
        <v>15.6</v>
      </c>
      <c r="L72" s="16">
        <v>0.74</v>
      </c>
      <c r="M72" s="16">
        <v>0.74</v>
      </c>
      <c r="N72" s="16">
        <v>0.54</v>
      </c>
      <c r="O72" s="13">
        <v>0.54</v>
      </c>
      <c r="P72" s="13">
        <v>1.67</v>
      </c>
      <c r="Q72" s="19"/>
      <c r="R72" s="15">
        <v>1.67</v>
      </c>
      <c r="S72" s="19"/>
      <c r="T72" s="15">
        <v>2.6</v>
      </c>
      <c r="U72" s="19"/>
      <c r="V72" s="19"/>
      <c r="W72" s="19"/>
      <c r="X72" s="19"/>
      <c r="Y72" s="15">
        <v>0.88</v>
      </c>
      <c r="Z72" s="15">
        <v>0.88</v>
      </c>
      <c r="AA72" s="19"/>
      <c r="AB72" s="14">
        <v>1.1200000000000001</v>
      </c>
      <c r="AC72" s="15">
        <v>1.1200000000000001</v>
      </c>
      <c r="AD72" s="15">
        <v>4.79</v>
      </c>
      <c r="AE72" s="15">
        <v>5.48</v>
      </c>
      <c r="AF72" s="26">
        <f t="shared" si="9"/>
        <v>14.40501043841337</v>
      </c>
    </row>
    <row r="73" spans="1:32" ht="18.75" customHeight="1" x14ac:dyDescent="0.2">
      <c r="A73" s="9" t="s">
        <v>41</v>
      </c>
      <c r="B73" s="16">
        <v>0.6</v>
      </c>
      <c r="C73" s="16">
        <v>34.200000000000003</v>
      </c>
      <c r="D73" s="17"/>
      <c r="E73" s="17"/>
      <c r="F73" s="16">
        <v>0.7</v>
      </c>
      <c r="G73" s="17"/>
      <c r="H73" s="16">
        <v>0.3</v>
      </c>
      <c r="I73" s="17"/>
      <c r="J73" s="17"/>
      <c r="K73" s="17"/>
      <c r="L73" s="17"/>
      <c r="M73" s="17"/>
      <c r="N73" s="16">
        <v>0.51</v>
      </c>
      <c r="O73" s="18"/>
      <c r="P73" s="18"/>
      <c r="Q73" s="19"/>
      <c r="R73" s="19"/>
      <c r="S73" s="15">
        <v>17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7"/>
    </row>
    <row r="74" spans="1:32" ht="18.75" customHeight="1" x14ac:dyDescent="0.2">
      <c r="A74" s="9" t="s">
        <v>42</v>
      </c>
      <c r="B74" s="16">
        <v>1689.5</v>
      </c>
      <c r="C74" s="16">
        <v>1748.72</v>
      </c>
      <c r="D74" s="16">
        <v>1610.11</v>
      </c>
      <c r="E74" s="16">
        <v>1504</v>
      </c>
      <c r="F74" s="16">
        <v>1525.76</v>
      </c>
      <c r="G74" s="16">
        <v>2113.5500000000002</v>
      </c>
      <c r="H74" s="16">
        <v>2689.86</v>
      </c>
      <c r="I74" s="16">
        <v>2164.61</v>
      </c>
      <c r="J74" s="16">
        <v>1640.84</v>
      </c>
      <c r="K74" s="16">
        <v>1752.34</v>
      </c>
      <c r="L74" s="16">
        <v>1569.21</v>
      </c>
      <c r="M74" s="16">
        <v>1447.77</v>
      </c>
      <c r="N74" s="16">
        <v>1679.47</v>
      </c>
      <c r="O74" s="13">
        <v>1648.79</v>
      </c>
      <c r="P74" s="13">
        <v>2367.36</v>
      </c>
      <c r="Q74" s="14">
        <v>1700.77</v>
      </c>
      <c r="R74" s="15">
        <v>1773.94</v>
      </c>
      <c r="S74" s="15">
        <v>1635.57</v>
      </c>
      <c r="T74" s="15">
        <v>1277.3599999999999</v>
      </c>
      <c r="U74" s="15">
        <v>1210.93</v>
      </c>
      <c r="V74" s="15">
        <v>1607.29</v>
      </c>
      <c r="W74" s="15">
        <v>1436.41</v>
      </c>
      <c r="X74" s="15">
        <v>1499.73</v>
      </c>
      <c r="Y74" s="15">
        <v>1034.79</v>
      </c>
      <c r="Z74" s="15">
        <v>674.78</v>
      </c>
      <c r="AA74" s="15">
        <v>671.81</v>
      </c>
      <c r="AB74" s="14">
        <v>1153.31</v>
      </c>
      <c r="AC74" s="15">
        <v>1067.19</v>
      </c>
      <c r="AD74" s="15">
        <v>1440.82</v>
      </c>
      <c r="AE74" s="15">
        <v>1505.16</v>
      </c>
      <c r="AF74" s="26">
        <f t="shared" ref="AF74:AF81" si="10">(AE74-AD74)*100/AD74</f>
        <v>4.4655126941602798</v>
      </c>
    </row>
    <row r="75" spans="1:32" ht="18.75" customHeight="1" x14ac:dyDescent="0.2">
      <c r="A75" s="9" t="s">
        <v>43</v>
      </c>
      <c r="B75" s="16">
        <v>257.60000000000002</v>
      </c>
      <c r="C75" s="16">
        <v>425.2</v>
      </c>
      <c r="D75" s="16">
        <v>1037.27</v>
      </c>
      <c r="E75" s="16">
        <v>603.75</v>
      </c>
      <c r="F75" s="16">
        <v>912.59</v>
      </c>
      <c r="G75" s="16">
        <v>607.78</v>
      </c>
      <c r="H75" s="16">
        <v>605.78</v>
      </c>
      <c r="I75" s="16">
        <v>466.76</v>
      </c>
      <c r="J75" s="16">
        <v>287.06</v>
      </c>
      <c r="K75" s="16">
        <v>141.4</v>
      </c>
      <c r="L75" s="16">
        <v>423.99</v>
      </c>
      <c r="M75" s="16">
        <v>449.01</v>
      </c>
      <c r="N75" s="16">
        <v>561.30999999999995</v>
      </c>
      <c r="O75" s="13">
        <v>297.37</v>
      </c>
      <c r="P75" s="13">
        <v>172.65</v>
      </c>
      <c r="Q75" s="14">
        <v>77.790000000000006</v>
      </c>
      <c r="R75" s="15">
        <v>126.74</v>
      </c>
      <c r="S75" s="15">
        <v>700.73</v>
      </c>
      <c r="T75" s="15">
        <v>744.6</v>
      </c>
      <c r="U75" s="15">
        <v>438.89</v>
      </c>
      <c r="V75" s="15">
        <v>345.62</v>
      </c>
      <c r="W75" s="15">
        <v>621.13</v>
      </c>
      <c r="X75" s="15">
        <v>429.53</v>
      </c>
      <c r="Y75" s="15">
        <v>481.88</v>
      </c>
      <c r="Z75" s="15">
        <v>1371.07</v>
      </c>
      <c r="AA75" s="15">
        <v>818.5</v>
      </c>
      <c r="AB75" s="14">
        <v>1699.9</v>
      </c>
      <c r="AC75" s="15">
        <v>1138.33</v>
      </c>
      <c r="AD75" s="15">
        <v>995.81</v>
      </c>
      <c r="AE75" s="15">
        <v>737.65</v>
      </c>
      <c r="AF75" s="26">
        <f t="shared" si="10"/>
        <v>-25.924624175294483</v>
      </c>
    </row>
    <row r="76" spans="1:32" ht="18.75" customHeight="1" x14ac:dyDescent="0.2">
      <c r="A76" s="9" t="s">
        <v>44</v>
      </c>
      <c r="B76" s="16">
        <v>190.65</v>
      </c>
      <c r="C76" s="16">
        <v>142.72</v>
      </c>
      <c r="D76" s="16">
        <v>234.24</v>
      </c>
      <c r="E76" s="16">
        <v>83.32</v>
      </c>
      <c r="F76" s="16">
        <v>468.79</v>
      </c>
      <c r="G76" s="16">
        <v>277.55</v>
      </c>
      <c r="H76" s="16">
        <v>389.23</v>
      </c>
      <c r="I76" s="16">
        <v>311.97000000000003</v>
      </c>
      <c r="J76" s="16">
        <v>223.23</v>
      </c>
      <c r="K76" s="16">
        <v>12.68</v>
      </c>
      <c r="L76" s="16">
        <v>46.75</v>
      </c>
      <c r="M76" s="16">
        <v>23.99</v>
      </c>
      <c r="N76" s="16">
        <v>76.02</v>
      </c>
      <c r="O76" s="13">
        <v>108.57</v>
      </c>
      <c r="P76" s="13">
        <v>15.59</v>
      </c>
      <c r="Q76" s="14">
        <v>54.29</v>
      </c>
      <c r="R76" s="15">
        <v>83.16</v>
      </c>
      <c r="S76" s="15">
        <v>134.38</v>
      </c>
      <c r="T76" s="15">
        <v>154.16</v>
      </c>
      <c r="U76" s="15">
        <v>105.64</v>
      </c>
      <c r="V76" s="15">
        <v>113.21</v>
      </c>
      <c r="W76" s="15">
        <v>195.02</v>
      </c>
      <c r="X76" s="15">
        <v>224.9</v>
      </c>
      <c r="Y76" s="15">
        <v>151.47999999999999</v>
      </c>
      <c r="Z76" s="15">
        <v>189.25</v>
      </c>
      <c r="AA76" s="15">
        <v>215.21</v>
      </c>
      <c r="AB76" s="14">
        <v>268.2</v>
      </c>
      <c r="AC76" s="15">
        <v>330.26</v>
      </c>
      <c r="AD76" s="15">
        <v>336.45</v>
      </c>
      <c r="AE76" s="15">
        <v>408.35</v>
      </c>
      <c r="AF76" s="26">
        <f t="shared" si="10"/>
        <v>21.370188735324724</v>
      </c>
    </row>
    <row r="77" spans="1:32" ht="18.75" customHeight="1" x14ac:dyDescent="0.2">
      <c r="A77" s="9" t="s">
        <v>63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8"/>
      <c r="P77" s="18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5">
        <v>17</v>
      </c>
      <c r="AB77" s="19"/>
      <c r="AC77" s="15">
        <v>69.900000000000006</v>
      </c>
      <c r="AD77" s="15">
        <v>333.93</v>
      </c>
      <c r="AE77" s="15">
        <v>497.46</v>
      </c>
      <c r="AF77" s="26">
        <f t="shared" si="10"/>
        <v>48.971341299074645</v>
      </c>
    </row>
    <row r="78" spans="1:32" ht="18.75" customHeight="1" x14ac:dyDescent="0.2">
      <c r="A78" s="9" t="s">
        <v>45</v>
      </c>
      <c r="B78" s="16">
        <v>907.38</v>
      </c>
      <c r="C78" s="16">
        <v>463.89</v>
      </c>
      <c r="D78" s="16">
        <v>382.41</v>
      </c>
      <c r="E78" s="16">
        <v>376.78</v>
      </c>
      <c r="F78" s="16">
        <v>566.41999999999996</v>
      </c>
      <c r="G78" s="16">
        <v>654.78</v>
      </c>
      <c r="H78" s="16">
        <v>701.18</v>
      </c>
      <c r="I78" s="16">
        <v>486.04</v>
      </c>
      <c r="J78" s="16">
        <v>370.74</v>
      </c>
      <c r="K78" s="16">
        <v>721.64</v>
      </c>
      <c r="L78" s="16">
        <v>921.86</v>
      </c>
      <c r="M78" s="16">
        <v>1057.8399999999999</v>
      </c>
      <c r="N78" s="16">
        <v>867.77</v>
      </c>
      <c r="O78" s="13">
        <v>515.94000000000005</v>
      </c>
      <c r="P78" s="13">
        <v>711.91</v>
      </c>
      <c r="Q78" s="14">
        <v>907.31</v>
      </c>
      <c r="R78" s="15">
        <v>1059.4000000000001</v>
      </c>
      <c r="S78" s="15">
        <v>1718.22</v>
      </c>
      <c r="T78" s="15">
        <v>1737.81</v>
      </c>
      <c r="U78" s="15">
        <v>2572.91</v>
      </c>
      <c r="V78" s="15">
        <v>2291.2199999999998</v>
      </c>
      <c r="W78" s="15">
        <v>2482.4699999999998</v>
      </c>
      <c r="X78" s="15">
        <v>2401.14</v>
      </c>
      <c r="Y78" s="15">
        <v>1966.57</v>
      </c>
      <c r="Z78" s="15">
        <v>1692.4</v>
      </c>
      <c r="AA78" s="15">
        <v>1739.05</v>
      </c>
      <c r="AB78" s="14">
        <v>2049.5700000000002</v>
      </c>
      <c r="AC78" s="15">
        <v>1817.18</v>
      </c>
      <c r="AD78" s="15">
        <v>1897.12</v>
      </c>
      <c r="AE78" s="15">
        <v>1510.17</v>
      </c>
      <c r="AF78" s="26">
        <f t="shared" si="10"/>
        <v>-20.39670658682634</v>
      </c>
    </row>
    <row r="79" spans="1:32" ht="18.75" customHeight="1" x14ac:dyDescent="0.2">
      <c r="A79" s="9" t="s">
        <v>46</v>
      </c>
      <c r="B79" s="16">
        <v>1524.94</v>
      </c>
      <c r="C79" s="16">
        <v>1501.56</v>
      </c>
      <c r="D79" s="16">
        <v>1831.6</v>
      </c>
      <c r="E79" s="16">
        <v>1455.63</v>
      </c>
      <c r="F79" s="16">
        <v>2353.58</v>
      </c>
      <c r="G79" s="16">
        <v>2843.17</v>
      </c>
      <c r="H79" s="16">
        <v>3941.55</v>
      </c>
      <c r="I79" s="16">
        <v>4195.38</v>
      </c>
      <c r="J79" s="16">
        <v>3508.08</v>
      </c>
      <c r="K79" s="16">
        <v>4146.38</v>
      </c>
      <c r="L79" s="16">
        <v>3141.49</v>
      </c>
      <c r="M79" s="16">
        <v>3297.24</v>
      </c>
      <c r="N79" s="16">
        <v>3736.79</v>
      </c>
      <c r="O79" s="13">
        <v>4480.91</v>
      </c>
      <c r="P79" s="13">
        <v>4658.09</v>
      </c>
      <c r="Q79" s="14">
        <v>3712.27</v>
      </c>
      <c r="R79" s="15">
        <v>3836.42</v>
      </c>
      <c r="S79" s="15">
        <v>3276.42</v>
      </c>
      <c r="T79" s="15">
        <v>3461.66</v>
      </c>
      <c r="U79" s="15">
        <v>1415.53</v>
      </c>
      <c r="V79" s="15">
        <v>1862.4</v>
      </c>
      <c r="W79" s="15">
        <v>2251.71</v>
      </c>
      <c r="X79" s="15">
        <v>2373.96</v>
      </c>
      <c r="Y79" s="15">
        <v>2367.9899999999998</v>
      </c>
      <c r="Z79" s="15">
        <v>2439</v>
      </c>
      <c r="AA79" s="15">
        <v>1894.19</v>
      </c>
      <c r="AB79" s="14">
        <v>2369.88</v>
      </c>
      <c r="AC79" s="15">
        <v>3127</v>
      </c>
      <c r="AD79" s="15">
        <v>2905.09</v>
      </c>
      <c r="AE79" s="15">
        <v>2772.53</v>
      </c>
      <c r="AF79" s="26">
        <f t="shared" si="10"/>
        <v>-4.5630255861264173</v>
      </c>
    </row>
    <row r="80" spans="1:32" ht="18.75" customHeight="1" x14ac:dyDescent="0.2">
      <c r="A80" s="21" t="s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8"/>
      <c r="P80" s="18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5">
        <v>57</v>
      </c>
      <c r="AF80" s="26"/>
    </row>
    <row r="81" spans="1:32" ht="18.75" customHeight="1" x14ac:dyDescent="0.2">
      <c r="A81" s="9" t="s">
        <v>83</v>
      </c>
      <c r="B81" s="16">
        <v>0.87</v>
      </c>
      <c r="C81" s="16">
        <v>0.5</v>
      </c>
      <c r="D81" s="16">
        <v>3.05</v>
      </c>
      <c r="E81" s="16">
        <v>0.2</v>
      </c>
      <c r="F81" s="16">
        <v>7.97</v>
      </c>
      <c r="G81" s="16">
        <v>68.8</v>
      </c>
      <c r="H81" s="16">
        <v>158.46</v>
      </c>
      <c r="I81" s="16">
        <v>203.72</v>
      </c>
      <c r="J81" s="16">
        <v>108.84</v>
      </c>
      <c r="K81" s="16">
        <v>65.010000000000005</v>
      </c>
      <c r="L81" s="16">
        <v>92.4</v>
      </c>
      <c r="M81" s="16">
        <v>241.61</v>
      </c>
      <c r="N81" s="16">
        <v>394.76</v>
      </c>
      <c r="O81" s="13">
        <v>252.92</v>
      </c>
      <c r="P81" s="13">
        <v>167.19</v>
      </c>
      <c r="Q81" s="14">
        <v>97.27</v>
      </c>
      <c r="R81" s="15">
        <v>30.6</v>
      </c>
      <c r="S81" s="15">
        <v>70.959999999999994</v>
      </c>
      <c r="T81" s="15">
        <v>55.79</v>
      </c>
      <c r="U81" s="15">
        <v>106.03</v>
      </c>
      <c r="V81" s="15">
        <v>102.62</v>
      </c>
      <c r="W81" s="15">
        <v>108.55</v>
      </c>
      <c r="X81" s="15">
        <v>107.78</v>
      </c>
      <c r="Y81" s="15">
        <v>135.28</v>
      </c>
      <c r="Z81" s="15">
        <v>65.459999999999994</v>
      </c>
      <c r="AA81" s="15">
        <v>61.26</v>
      </c>
      <c r="AB81" s="14">
        <v>147.96</v>
      </c>
      <c r="AC81" s="15">
        <v>122.57</v>
      </c>
      <c r="AD81" s="15">
        <v>161.47</v>
      </c>
      <c r="AE81" s="15">
        <v>143.12</v>
      </c>
      <c r="AF81" s="26">
        <f t="shared" si="10"/>
        <v>-11.364340125100636</v>
      </c>
    </row>
    <row r="82" spans="1:32" ht="32.25" customHeight="1" x14ac:dyDescent="0.2">
      <c r="A82" s="10" t="s">
        <v>51</v>
      </c>
      <c r="B82" s="11">
        <f t="shared" ref="B82:U82" si="11">SUM(B2:B81)</f>
        <v>132283.98000000001</v>
      </c>
      <c r="C82" s="11">
        <f>SUM(C2:C81)</f>
        <v>147785.24500000002</v>
      </c>
      <c r="D82" s="11">
        <f t="shared" si="11"/>
        <v>189850.04999999993</v>
      </c>
      <c r="E82" s="11">
        <f t="shared" si="11"/>
        <v>221336.30000000002</v>
      </c>
      <c r="F82" s="11">
        <f t="shared" si="11"/>
        <v>226379.36000000004</v>
      </c>
      <c r="G82" s="11">
        <f t="shared" si="11"/>
        <v>235316.5499999999</v>
      </c>
      <c r="H82" s="11">
        <f t="shared" si="11"/>
        <v>228470.08999999994</v>
      </c>
      <c r="I82" s="11">
        <f t="shared" si="11"/>
        <v>225790.38999999998</v>
      </c>
      <c r="J82" s="11">
        <f t="shared" si="11"/>
        <v>223696</v>
      </c>
      <c r="K82" s="11">
        <f t="shared" si="11"/>
        <v>247231.5</v>
      </c>
      <c r="L82" s="11">
        <f t="shared" si="11"/>
        <v>252827.75999999992</v>
      </c>
      <c r="M82" s="11">
        <f>SUM(M2:M81)</f>
        <v>263616.04999999993</v>
      </c>
      <c r="N82" s="11">
        <f t="shared" si="11"/>
        <v>193632.98999999996</v>
      </c>
      <c r="O82" s="11">
        <f t="shared" si="11"/>
        <v>174980.03000000003</v>
      </c>
      <c r="P82" s="11">
        <f t="shared" si="11"/>
        <v>200734.39000000004</v>
      </c>
      <c r="Q82" s="11">
        <f t="shared" si="11"/>
        <v>230519.69999999995</v>
      </c>
      <c r="R82" s="11">
        <f t="shared" si="11"/>
        <v>197796.06</v>
      </c>
      <c r="S82" s="11">
        <f t="shared" si="11"/>
        <v>182942.80000000002</v>
      </c>
      <c r="T82" s="11">
        <f t="shared" si="11"/>
        <v>157385.76000000007</v>
      </c>
      <c r="U82" s="11">
        <f t="shared" si="11"/>
        <v>188933.84999999998</v>
      </c>
      <c r="V82" s="11">
        <v>192783.1</v>
      </c>
      <c r="W82" s="11">
        <v>188716.59</v>
      </c>
      <c r="X82" s="11">
        <f t="shared" ref="X82:AC82" si="12">SUM(X2:X81)</f>
        <v>195268.56999999992</v>
      </c>
      <c r="Y82" s="11">
        <f t="shared" si="12"/>
        <v>213309.25000000003</v>
      </c>
      <c r="Z82" s="11">
        <f t="shared" si="12"/>
        <v>207274.41000000003</v>
      </c>
      <c r="AA82" s="11">
        <f t="shared" si="12"/>
        <v>210530.15999999997</v>
      </c>
      <c r="AB82" s="11">
        <f t="shared" si="12"/>
        <v>202250.36</v>
      </c>
      <c r="AC82" s="11">
        <f t="shared" si="12"/>
        <v>208124.17999999996</v>
      </c>
      <c r="AD82" s="11">
        <f>SUM(AD2:AD81)</f>
        <v>216306.28000000006</v>
      </c>
      <c r="AE82" s="6">
        <f>SUM(AE2:AE81)</f>
        <v>215385.20000000007</v>
      </c>
      <c r="AF82" s="26">
        <f>(AE82-AD82)*100/AD82</f>
        <v>-0.42582212592255153</v>
      </c>
    </row>
    <row r="83" spans="1:32" ht="18" customHeight="1" x14ac:dyDescent="0.2">
      <c r="A83" s="29" t="s">
        <v>53</v>
      </c>
      <c r="B83" s="29"/>
      <c r="C83" s="29"/>
      <c r="D83" s="29"/>
    </row>
  </sheetData>
  <autoFilter ref="A1:AJ83" xr:uid="{00000000-0009-0000-0000-000000000000}"/>
  <mergeCells count="1">
    <mergeCell ref="A83:D83"/>
  </mergeCells>
  <phoneticPr fontId="2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Visite-2017-Orzo.pdf/72347d87-c5db-389b-2999-656da8591610?t=1612885153666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</hyperlinks>
  <printOptions horizontalCentered="1"/>
  <pageMargins left="0.31496062992125984" right="0.23622047244094491" top="1.06" bottom="0.78740157480314965" header="0.35433070866141736" footer="0.47244094488188981"/>
  <pageSetup paperSize="9" scale="85" orientation="portrait" r:id="rId771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creator>Stellari</dc:creator>
  <cp:lastModifiedBy>marinella.mervini</cp:lastModifiedBy>
  <cp:lastPrinted>2023-02-07T09:04:48Z</cp:lastPrinted>
  <dcterms:created xsi:type="dcterms:W3CDTF">2003-04-14T08:40:00Z</dcterms:created>
  <dcterms:modified xsi:type="dcterms:W3CDTF">2023-03-01T11:31:56Z</dcterms:modified>
</cp:coreProperties>
</file>